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<sst xmlns="http://schemas.openxmlformats.org/spreadsheetml/2006/main" count="676" uniqueCount="180">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</sst>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1160817"/>
        <c:axId val="10447354"/>
      </c:lineChart>
      <c:catAx>
        <c:axId val="116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447354"/>
        <c:crossesAt val="60"/>
        <c:auto val="0"/>
        <c:lblOffset val="100"/>
        <c:tickLblSkip val="6"/>
        <c:tickMarkSkip val="2"/>
        <c:noMultiLvlLbl val="0"/>
      </c:catAx>
      <c:valAx>
        <c:axId val="1044735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0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26917323"/>
        <c:axId val="40929316"/>
      </c:lineChart>
      <c:catAx>
        <c:axId val="2691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929316"/>
        <c:crossesAt val="60"/>
        <c:auto val="0"/>
        <c:lblOffset val="100"/>
        <c:tickLblSkip val="6"/>
        <c:noMultiLvlLbl val="0"/>
      </c:catAx>
      <c:valAx>
        <c:axId val="4092931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9173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32819525"/>
        <c:axId val="26940270"/>
      </c:lineChart>
      <c:cat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940270"/>
        <c:crossesAt val="40"/>
        <c:auto val="0"/>
        <c:lblOffset val="100"/>
        <c:tickLblSkip val="6"/>
        <c:noMultiLvlLbl val="0"/>
      </c:catAx>
      <c:valAx>
        <c:axId val="2694027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195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41135839"/>
        <c:axId val="34678232"/>
      </c:lineChart>
      <c:catAx>
        <c:axId val="4113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678232"/>
        <c:crossesAt val="60"/>
        <c:auto val="0"/>
        <c:lblOffset val="100"/>
        <c:tickLblSkip val="6"/>
        <c:noMultiLvlLbl val="0"/>
      </c:catAx>
      <c:valAx>
        <c:axId val="3467823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358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43668633"/>
        <c:axId val="57473378"/>
      </c:lineChart>
      <c:catAx>
        <c:axId val="4366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473378"/>
        <c:crossesAt val="60"/>
        <c:auto val="0"/>
        <c:lblOffset val="100"/>
        <c:tickLblSkip val="6"/>
        <c:noMultiLvlLbl val="0"/>
      </c:catAx>
      <c:valAx>
        <c:axId val="5747337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686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47498355"/>
        <c:axId val="24832012"/>
      </c:lineChart>
      <c:catAx>
        <c:axId val="47498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832012"/>
        <c:crossesAt val="60"/>
        <c:auto val="0"/>
        <c:lblOffset val="100"/>
        <c:tickLblSkip val="6"/>
        <c:tickMarkSkip val="2"/>
        <c:noMultiLvlLbl val="0"/>
      </c:catAx>
      <c:valAx>
        <c:axId val="2483201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983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22161517"/>
        <c:axId val="65235926"/>
      </c:lineChart>
      <c:cat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235926"/>
        <c:crossesAt val="40"/>
        <c:auto val="0"/>
        <c:lblOffset val="100"/>
        <c:tickLblSkip val="6"/>
        <c:noMultiLvlLbl val="0"/>
      </c:catAx>
      <c:valAx>
        <c:axId val="65235926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1615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50252423"/>
        <c:axId val="49618624"/>
      </c:lineChart>
      <c:catAx>
        <c:axId val="5025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618624"/>
        <c:crossesAt val="40"/>
        <c:auto val="0"/>
        <c:lblOffset val="100"/>
        <c:tickLblSkip val="6"/>
        <c:noMultiLvlLbl val="0"/>
      </c:catAx>
      <c:valAx>
        <c:axId val="49618624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5242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43914433"/>
        <c:axId val="59685578"/>
      </c:lineChart>
      <c:catAx>
        <c:axId val="4391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685578"/>
        <c:crossesAt val="40"/>
        <c:auto val="0"/>
        <c:lblOffset val="100"/>
        <c:tickLblSkip val="6"/>
        <c:noMultiLvlLbl val="0"/>
      </c:catAx>
      <c:valAx>
        <c:axId val="59685578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144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2-4/03 - </v>
      </c>
      <c r="E2" s="96" t="str">
        <f>IF($I$5&lt;3,IF($I$5=2,12,11),$I$5-2)&amp;IF($I$5&lt;3,"/"&amp;RIGHT($I$4-3,2),)&amp;"-"&amp;$I$5&amp;"/"&amp;RIGHT($I$4-2,2)&amp;" - "</f>
        <v>2-4/02 - </v>
      </c>
      <c r="F2" s="25"/>
      <c r="G2" s="29"/>
    </row>
    <row r="3" spans="1:7" ht="13.5" thickBot="1">
      <c r="A3" s="27"/>
      <c r="B3" s="33"/>
      <c r="C3" s="67" t="str">
        <f>I5&amp;"/"&amp;I4</f>
        <v>4/2004</v>
      </c>
      <c r="D3" s="102" t="str">
        <f>IF($I$5&lt;3,IF($I$5=2,12,11),$I$5-2)&amp;IF($I$5&lt;3,"/"&amp;RIGHT($I$4-1,2),)&amp;"-"&amp;$I$5&amp;"/"&amp;RIGHT($I$4,2)</f>
        <v>2-4/04</v>
      </c>
      <c r="E3" s="100" t="str">
        <f>IF($I$5&lt;3,IF($I$5=2,12,11),$I$5-2)&amp;IF($I$5&lt;3,"/"&amp;RIGHT($I$4-2,2),)&amp;"-"&amp;$I$5&amp;"/"&amp;RIGHT($I$4-1,2)</f>
        <v>2-4/03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116.2</v>
      </c>
      <c r="D4" s="103">
        <f>LOOKUP(100000000,Muutos!C:C)</f>
        <v>5.598277453091352</v>
      </c>
      <c r="E4" s="106">
        <f>INDEX(Muutos!C:C,MATCH(LOOKUP(100000000,Muutos!C:C),Muutos!C:C,0)-12)</f>
        <v>2.6523523839595757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112.51</v>
      </c>
      <c r="D5" s="104">
        <f>LOOKUP(100000000,Muutos!F:F)</f>
        <v>6.603135765107366</v>
      </c>
      <c r="E5" s="107">
        <f>INDEX(Muutos!F:F,MATCH(LOOKUP(100000000,Muutos!F:F),Muutos!F:F,0)-12)</f>
        <v>0.5080248511519522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109.6</v>
      </c>
      <c r="D6" s="105">
        <f>LOOKUP(100000000,Muutos!I:I)</f>
        <v>7.750342935528107</v>
      </c>
      <c r="E6" s="108">
        <f>INDEX(Muutos!I:I,MATCH(LOOKUP(100000000,Muutos!I:I),Muutos!I:I,0)-12)</f>
        <v>0.7601935038009833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5.79753679783721</v>
      </c>
      <c r="E7" s="108">
        <f>INDEX(Muutos!L:L,MATCH(LOOKUP(100000000,Muutos!L:L),Muutos!L:L,0)-12)</f>
        <v>4.096310193871159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115.5</v>
      </c>
      <c r="D8" s="105">
        <f>LOOKUP(100000000,Muutos!O:O)</f>
        <v>3.1212841854934603</v>
      </c>
      <c r="E8" s="108">
        <f>INDEX(Muutos!O:O,MATCH(LOOKUP(100000000,Muutos!O:O),Muutos!O:O,0)-12)</f>
        <v>-1.4356870788163005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117.4</v>
      </c>
      <c r="D9" s="105">
        <f>LOOKUP(100000000,Muutos!R:R)</f>
        <v>5.133657351154306</v>
      </c>
      <c r="E9" s="108">
        <f>INDEX(Muutos!R:R,MATCH(LOOKUP(100000000,Muutos!R:R),Muutos!R:R,0)-12)</f>
        <v>4.309252217997491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120.4</v>
      </c>
      <c r="D10" s="105">
        <f>LOOKUP(100000000,Muutos!U:U)</f>
        <v>5.914139897928529</v>
      </c>
      <c r="E10" s="108">
        <f>INDEX(Muutos!U:U,MATCH(LOOKUP(100000000,Muutos!U:U),Muutos!U:U,0)-12)</f>
        <v>5.5449936628643846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139.9</v>
      </c>
      <c r="D11" s="105">
        <f>LOOKUP(100000000,Muutos!X:X)</f>
        <v>9.325185972369827</v>
      </c>
      <c r="E11" s="108">
        <f>INDEX(Muutos!X:X,MATCH(LOOKUP(100000000,Muutos!X:X),Muutos!X:X,0)-12)</f>
        <v>8.754695174804956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117.8</v>
      </c>
      <c r="D12" s="105">
        <f>LOOKUP(100000000,Muutos!AA:AA)</f>
        <v>4.321907600596125</v>
      </c>
      <c r="E12" s="108">
        <f>INDEX(Muutos!AA:AA,MATCH(LOOKUP(100000000,Muutos!AA:AA),Muutos!AA:AA,0)-12)</f>
        <v>3.1038721573448136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0" sqref="D12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83.1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85.7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86.8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74.97</v>
      </c>
      <c r="I7" s="60">
        <v>76.4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88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75.8</v>
      </c>
      <c r="K8" s="34"/>
      <c r="L8" s="34">
        <v>83.8</v>
      </c>
      <c r="M8" s="34">
        <v>63.6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63.1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74.1</v>
      </c>
      <c r="J9" s="60">
        <v>76.3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76.9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63.2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88.7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59.7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59.8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86.7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78.7</v>
      </c>
      <c r="G15" s="39">
        <v>7.250144425187768</v>
      </c>
      <c r="H15" s="61">
        <v>74.26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86.1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61.6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79.1</v>
      </c>
      <c r="J18" s="60">
        <v>78.9</v>
      </c>
      <c r="K18" s="68">
        <v>11.13490364025695</v>
      </c>
      <c r="L18" s="34">
        <v>51.9</v>
      </c>
      <c r="M18" s="34">
        <v>63</v>
      </c>
      <c r="N18" s="34">
        <v>63.4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84.4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66.4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79.4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68.6</v>
      </c>
      <c r="N20" s="34">
        <v>65.1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82.7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79.3</v>
      </c>
      <c r="J21" s="60">
        <v>80.1</v>
      </c>
      <c r="K21" s="68">
        <v>15.841584158415845</v>
      </c>
      <c r="L21" s="34">
        <v>70.2</v>
      </c>
      <c r="M21" s="34">
        <v>65.3</v>
      </c>
      <c r="N21" s="34">
        <v>65.8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66.1</v>
      </c>
      <c r="N22" s="34">
        <v>66.4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82.7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66.3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83.1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82.4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81.7</v>
      </c>
      <c r="J25" s="60">
        <v>81.9</v>
      </c>
      <c r="K25" s="68">
        <v>22.11221122112211</v>
      </c>
      <c r="L25" s="34">
        <v>74</v>
      </c>
      <c r="M25" s="34">
        <v>69.6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83.7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82.9</v>
      </c>
      <c r="V26" s="34">
        <v>83.5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68.3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</v>
      </c>
      <c r="V27" s="39">
        <v>83.3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69</v>
      </c>
      <c r="N29" s="34">
        <v>69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69.3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81.6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77.8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70.1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85.9</v>
      </c>
      <c r="J32" s="60">
        <v>85.6</v>
      </c>
      <c r="K32" s="68">
        <v>-2.637889688249404</v>
      </c>
      <c r="L32" s="34">
        <v>81.2</v>
      </c>
      <c r="M32" s="34">
        <v>67.3</v>
      </c>
      <c r="N32" s="34">
        <v>71.2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87.6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74.7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85.9</v>
      </c>
      <c r="J36" s="60">
        <v>86.8</v>
      </c>
      <c r="K36" s="68">
        <v>21.89265536723164</v>
      </c>
      <c r="L36" s="34">
        <v>86.3</v>
      </c>
      <c r="M36" s="34">
        <v>76.6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82.6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87.2</v>
      </c>
      <c r="K37" s="68">
        <v>0.40540540540540154</v>
      </c>
      <c r="L37" s="34">
        <v>74.3</v>
      </c>
      <c r="M37" s="34">
        <v>75.4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8.314350797266524</v>
      </c>
      <c r="H38" s="60">
        <v>85.59</v>
      </c>
      <c r="I38" s="60">
        <v>86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82.8</v>
      </c>
      <c r="V38" s="34">
        <v>83.4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88.9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83.9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88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79.2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84.3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91.2</v>
      </c>
      <c r="J41" s="60">
        <v>90.1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84.7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84.9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88</v>
      </c>
      <c r="V42" s="34">
        <v>85.1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88.7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86.2</v>
      </c>
      <c r="V43" s="34">
        <v>85.6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88.4</v>
      </c>
      <c r="F44" s="34">
        <v>88.9</v>
      </c>
      <c r="G44" s="68">
        <v>4.819391634980982</v>
      </c>
      <c r="H44" s="60">
        <v>110.27</v>
      </c>
      <c r="I44" s="60">
        <v>89</v>
      </c>
      <c r="J44" s="60">
        <v>90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86.2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86.5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93.1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85.7</v>
      </c>
      <c r="N45" s="34">
        <v>81.4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86.9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82.6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87.6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90.5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90.6</v>
      </c>
      <c r="K47" s="68">
        <v>11.210191082802544</v>
      </c>
      <c r="L47" s="34">
        <v>87.3</v>
      </c>
      <c r="M47" s="34">
        <v>83</v>
      </c>
      <c r="N47" s="34">
        <v>83.4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88.5</v>
      </c>
      <c r="V47" s="34">
        <v>88.4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88.4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85.4</v>
      </c>
      <c r="N49" s="34">
        <v>85.6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91.5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89.6</v>
      </c>
      <c r="N50" s="34">
        <v>86.3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90.7</v>
      </c>
      <c r="F51" s="39">
        <v>91.8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86.8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89.7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87.1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89.6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93.8</v>
      </c>
      <c r="J53" s="60">
        <v>92.6</v>
      </c>
      <c r="K53" s="68">
        <v>14.328358208955216</v>
      </c>
      <c r="L53" s="34">
        <v>76.6</v>
      </c>
      <c r="M53" s="34">
        <v>88.1</v>
      </c>
      <c r="N53" s="34">
        <v>87.3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92.5</v>
      </c>
      <c r="G54" s="68">
        <v>0.5872576177285331</v>
      </c>
      <c r="H54" s="60">
        <v>90.78</v>
      </c>
      <c r="I54" s="60">
        <v>91.4</v>
      </c>
      <c r="J54" s="60">
        <v>92.8</v>
      </c>
      <c r="K54" s="68">
        <v>9.141274238227139</v>
      </c>
      <c r="L54" s="34">
        <v>78.8</v>
      </c>
      <c r="M54" s="34">
        <v>86.8</v>
      </c>
      <c r="N54" s="34">
        <v>87.4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95.9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92.7</v>
      </c>
      <c r="G55" s="68">
        <v>2.3125280646609814</v>
      </c>
      <c r="H55" s="60">
        <v>91.14</v>
      </c>
      <c r="I55" s="60">
        <v>94.3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87.7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90.6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92.8</v>
      </c>
      <c r="F56" s="34">
        <v>93</v>
      </c>
      <c r="G56" s="68">
        <v>2.956379795048522</v>
      </c>
      <c r="H56" s="60">
        <v>113.53</v>
      </c>
      <c r="I56" s="60">
        <v>91.2</v>
      </c>
      <c r="J56" s="60">
        <v>93.3</v>
      </c>
      <c r="K56" s="68">
        <v>15.231788079470213</v>
      </c>
      <c r="L56" s="34">
        <v>104.4</v>
      </c>
      <c r="M56" s="34">
        <v>85.2</v>
      </c>
      <c r="N56" s="34">
        <v>88.2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92.8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91.9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97.8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93.6</v>
      </c>
      <c r="K57" s="68">
        <v>11.388611388611395</v>
      </c>
      <c r="L57" s="34">
        <v>111.5</v>
      </c>
      <c r="M57" s="34">
        <v>94.9</v>
      </c>
      <c r="N57" s="34">
        <v>88.7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93.8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</v>
      </c>
      <c r="N58" s="34">
        <v>89.5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92.6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94.3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93.2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95.2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93.1</v>
      </c>
      <c r="V60" s="34">
        <v>93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94.9</v>
      </c>
      <c r="F61" s="34">
        <v>95.6</v>
      </c>
      <c r="G61" s="68">
        <v>4.571913655105518</v>
      </c>
      <c r="H61" s="60">
        <v>86.23</v>
      </c>
      <c r="I61" s="60">
        <v>95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96.9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94.9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96.1</v>
      </c>
      <c r="J64" s="60">
        <v>96.7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97.1</v>
      </c>
      <c r="K65" s="68">
        <v>18.276762402088774</v>
      </c>
      <c r="L65" s="34">
        <v>90.6</v>
      </c>
      <c r="M65" s="34">
        <v>96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108.1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</v>
      </c>
      <c r="G66" s="68">
        <v>0.2533597708746464</v>
      </c>
      <c r="H66" s="60">
        <v>91.01</v>
      </c>
      <c r="I66" s="60">
        <v>97.6</v>
      </c>
      <c r="J66" s="60">
        <v>97.7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97.7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98.6</v>
      </c>
      <c r="AE66" s="34">
        <v>8.5</v>
      </c>
      <c r="AF66" s="34">
        <v>94.5</v>
      </c>
      <c r="AG66" s="34">
        <v>97.1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98.5</v>
      </c>
      <c r="G67" s="68">
        <v>6.528417818740402</v>
      </c>
      <c r="H67" s="60">
        <v>97.09</v>
      </c>
      <c r="I67" s="60">
        <v>98.2</v>
      </c>
      <c r="J67" s="60">
        <v>98.4</v>
      </c>
      <c r="K67" s="68">
        <v>14.426633785450067</v>
      </c>
      <c r="L67" s="34">
        <v>92.8</v>
      </c>
      <c r="M67" s="34">
        <v>99.6</v>
      </c>
      <c r="N67" s="34">
        <v>99.3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103.3</v>
      </c>
      <c r="F68" s="34">
        <v>99.1</v>
      </c>
      <c r="G68" s="68">
        <v>16.53307495816085</v>
      </c>
      <c r="H68" s="60">
        <v>132.3</v>
      </c>
      <c r="I68" s="60">
        <v>101.8</v>
      </c>
      <c r="J68" s="60">
        <v>99.2</v>
      </c>
      <c r="K68" s="68">
        <v>26.245210727969354</v>
      </c>
      <c r="L68" s="34">
        <v>131.8</v>
      </c>
      <c r="M68" s="34">
        <v>100.6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101.8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99.3</v>
      </c>
      <c r="F69" s="34">
        <v>99.6</v>
      </c>
      <c r="G69" s="68">
        <v>-3.047842995387529</v>
      </c>
      <c r="H69" s="60">
        <v>107.2</v>
      </c>
      <c r="I69" s="60">
        <v>100.2</v>
      </c>
      <c r="J69" s="60">
        <v>100</v>
      </c>
      <c r="K69" s="68">
        <v>-2.0627802690582935</v>
      </c>
      <c r="L69" s="34">
        <v>109.2</v>
      </c>
      <c r="M69" s="34">
        <v>100.3</v>
      </c>
      <c r="N69" s="34">
        <v>100.6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97.9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100.8</v>
      </c>
      <c r="J70" s="60">
        <v>100.7</v>
      </c>
      <c r="K70" s="68">
        <v>12.255965292841644</v>
      </c>
      <c r="L70" s="34">
        <v>103.5</v>
      </c>
      <c r="M70" s="34">
        <v>97.8</v>
      </c>
      <c r="N70" s="34">
        <v>101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100.3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103.3</v>
      </c>
      <c r="F71" s="34">
        <v>100.8</v>
      </c>
      <c r="G71" s="68">
        <v>10.847645429362888</v>
      </c>
      <c r="H71" s="60">
        <v>100.04</v>
      </c>
      <c r="I71" s="60">
        <v>101.2</v>
      </c>
      <c r="J71" s="60">
        <v>101.3</v>
      </c>
      <c r="K71" s="68">
        <v>16.91022964509395</v>
      </c>
      <c r="L71" s="34">
        <v>112</v>
      </c>
      <c r="M71" s="34">
        <v>102</v>
      </c>
      <c r="N71" s="34">
        <v>101.6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102.2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100.4</v>
      </c>
      <c r="F72" s="34">
        <v>101.5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102.6</v>
      </c>
      <c r="N72" s="34">
        <v>102.7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102.1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</v>
      </c>
      <c r="N73" s="34">
        <v>104.2</v>
      </c>
      <c r="O73" s="34">
        <v>6</v>
      </c>
      <c r="P73" s="34">
        <v>96.6</v>
      </c>
      <c r="Q73" s="34">
        <v>102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103.6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104</v>
      </c>
      <c r="F74" s="34">
        <v>103.5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105.9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102.7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107.3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102.8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106.1</v>
      </c>
      <c r="F76" s="34">
        <v>105.1</v>
      </c>
      <c r="G76" s="68">
        <v>7.565439455203234</v>
      </c>
      <c r="H76" s="60">
        <v>101.09</v>
      </c>
      <c r="I76" s="60">
        <v>106.6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108.4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106.8</v>
      </c>
      <c r="F77" s="34">
        <v>105.6</v>
      </c>
      <c r="G77" s="68">
        <v>10.209527574619488</v>
      </c>
      <c r="H77" s="60">
        <v>111.51</v>
      </c>
      <c r="I77" s="60">
        <v>107</v>
      </c>
      <c r="J77" s="60">
        <v>106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</v>
      </c>
      <c r="F78" s="34">
        <v>106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108.6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107.9</v>
      </c>
      <c r="V78" s="34">
        <v>108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109.8</v>
      </c>
      <c r="AH78" s="34">
        <v>109.3</v>
      </c>
      <c r="AI78" s="116">
        <v>9.8</v>
      </c>
      <c r="AJ78" s="116">
        <v>104.2</v>
      </c>
      <c r="AK78" s="116">
        <v>108.1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106.2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107.6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106.3</v>
      </c>
      <c r="V79" s="34">
        <v>107.7</v>
      </c>
      <c r="W79" s="34">
        <v>5.2</v>
      </c>
      <c r="X79" s="34">
        <v>102.4</v>
      </c>
      <c r="Y79" s="34">
        <v>104.6</v>
      </c>
      <c r="Z79" s="34">
        <v>105.1</v>
      </c>
      <c r="AA79" s="34">
        <v>4.8</v>
      </c>
      <c r="AB79" s="34">
        <v>104.7</v>
      </c>
      <c r="AC79" s="34">
        <v>104.3</v>
      </c>
      <c r="AD79" s="34">
        <v>104.8</v>
      </c>
      <c r="AE79" s="34">
        <v>10.8</v>
      </c>
      <c r="AF79" s="34">
        <v>112</v>
      </c>
      <c r="AG79" s="34">
        <v>109.9</v>
      </c>
      <c r="AH79" s="34">
        <v>110.2</v>
      </c>
      <c r="AI79" s="116">
        <v>8.3</v>
      </c>
      <c r="AJ79" s="116">
        <v>108.3</v>
      </c>
      <c r="AK79" s="116">
        <v>107.6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109.9</v>
      </c>
      <c r="F80" s="34">
        <v>106.5</v>
      </c>
      <c r="G80" s="68">
        <v>4.6863189720332485</v>
      </c>
      <c r="H80" s="60">
        <v>138.5</v>
      </c>
      <c r="I80" s="60">
        <v>107.1</v>
      </c>
      <c r="J80" s="60">
        <v>106.2</v>
      </c>
      <c r="K80" s="68">
        <v>8.042488619119874</v>
      </c>
      <c r="L80" s="34">
        <v>142.4</v>
      </c>
      <c r="M80" s="34">
        <v>108.8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105.6</v>
      </c>
      <c r="AA80" s="34">
        <v>4.9</v>
      </c>
      <c r="AB80" s="34">
        <v>124.7</v>
      </c>
      <c r="AC80" s="34">
        <v>106.5</v>
      </c>
      <c r="AD80" s="34">
        <v>105.4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105.9</v>
      </c>
      <c r="F81" s="34">
        <v>106.8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109.7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105.3</v>
      </c>
      <c r="AD81" s="34">
        <v>106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108.6</v>
      </c>
      <c r="F82" s="34">
        <v>107.2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108.7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106.5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107.6</v>
      </c>
      <c r="G83" s="68">
        <v>0.2698920431827229</v>
      </c>
      <c r="H83" s="60">
        <v>100.31</v>
      </c>
      <c r="I83" s="60">
        <v>107</v>
      </c>
      <c r="J83" s="60">
        <v>106</v>
      </c>
      <c r="K83" s="68">
        <v>-2.5</v>
      </c>
      <c r="L83" s="34">
        <v>109.2</v>
      </c>
      <c r="M83" s="34">
        <v>107.6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107.6</v>
      </c>
      <c r="F84" s="34">
        <v>107.8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109.7</v>
      </c>
      <c r="F85" s="34">
        <v>107.9</v>
      </c>
      <c r="G85" s="68">
        <v>8.25678273873103</v>
      </c>
      <c r="H85" s="60">
        <v>101.35</v>
      </c>
      <c r="I85" s="60">
        <v>106.1</v>
      </c>
      <c r="J85" s="60">
        <v>105.9</v>
      </c>
      <c r="K85" s="68">
        <v>14.54005934718101</v>
      </c>
      <c r="L85" s="34">
        <v>115.8</v>
      </c>
      <c r="M85" s="34">
        <v>110.7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107.5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116.2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107.9</v>
      </c>
      <c r="G86" s="68">
        <v>-1.3639760837070327</v>
      </c>
      <c r="H86" s="60">
        <v>105.58</v>
      </c>
      <c r="I86" s="60">
        <v>106.6</v>
      </c>
      <c r="J86" s="60">
        <v>105.8</v>
      </c>
      <c r="K86" s="68">
        <v>-6.282271944922544</v>
      </c>
      <c r="L86" s="34">
        <v>108.9</v>
      </c>
      <c r="M86" s="34">
        <v>106.4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106.3</v>
      </c>
      <c r="AD86" s="34">
        <v>107.5</v>
      </c>
      <c r="AE86" s="34">
        <v>10.6</v>
      </c>
      <c r="AF86" s="34">
        <v>118.8</v>
      </c>
      <c r="AG86" s="34">
        <v>116.7</v>
      </c>
      <c r="AH86" s="34">
        <v>117.3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108.5</v>
      </c>
      <c r="F87" s="39">
        <v>108.2</v>
      </c>
      <c r="G87" s="39">
        <v>1.7976810977555553</v>
      </c>
      <c r="H87" s="61">
        <v>95.7</v>
      </c>
      <c r="I87" s="61">
        <v>105.7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107.5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108.5</v>
      </c>
      <c r="G88" s="68">
        <v>-1.3947967157978005</v>
      </c>
      <c r="H88" s="34">
        <v>99.68</v>
      </c>
      <c r="I88" s="34">
        <v>105.2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107.1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108.6</v>
      </c>
      <c r="F89" s="34">
        <v>109.1</v>
      </c>
      <c r="G89" s="68">
        <v>-2.8338265626401316</v>
      </c>
      <c r="H89" s="34">
        <v>108.35</v>
      </c>
      <c r="I89" s="34">
        <v>105.6</v>
      </c>
      <c r="J89" s="34">
        <v>106</v>
      </c>
      <c r="K89" s="68">
        <v>-1.1483253588516773</v>
      </c>
      <c r="L89" s="34">
        <v>103.3</v>
      </c>
      <c r="M89" s="34">
        <v>109.8</v>
      </c>
      <c r="N89" s="34">
        <v>109.9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111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112.1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109.6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109</v>
      </c>
      <c r="N90" s="34">
        <v>110.4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110.9</v>
      </c>
      <c r="V90" s="34">
        <v>109</v>
      </c>
      <c r="W90" s="34">
        <v>6</v>
      </c>
      <c r="X90" s="34">
        <v>107.7</v>
      </c>
      <c r="Y90" s="34">
        <v>110.7</v>
      </c>
      <c r="Z90" s="34">
        <v>110.4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122.9</v>
      </c>
      <c r="AH90" s="34">
        <v>121.1</v>
      </c>
      <c r="AI90" s="116">
        <v>4.5</v>
      </c>
      <c r="AJ90" s="116">
        <v>108.9</v>
      </c>
      <c r="AK90" s="116">
        <v>111.7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111.8</v>
      </c>
      <c r="F91" s="34">
        <v>110.3</v>
      </c>
      <c r="G91" s="68">
        <v>6.033827442037257</v>
      </c>
      <c r="H91" s="34">
        <v>111.59</v>
      </c>
      <c r="I91" s="34">
        <v>107.2</v>
      </c>
      <c r="J91" s="34">
        <v>106.6</v>
      </c>
      <c r="K91" s="68">
        <v>11.874386653581936</v>
      </c>
      <c r="L91" s="34">
        <v>114</v>
      </c>
      <c r="M91" s="34">
        <v>113.4</v>
      </c>
      <c r="N91" s="34">
        <v>110.7</v>
      </c>
      <c r="O91" s="34">
        <v>6.8</v>
      </c>
      <c r="P91" s="34">
        <v>114.7</v>
      </c>
      <c r="Q91" s="34">
        <v>111.6</v>
      </c>
      <c r="R91" s="34">
        <v>110.6</v>
      </c>
      <c r="S91" s="34">
        <v>2.3</v>
      </c>
      <c r="T91" s="34">
        <v>110.7</v>
      </c>
      <c r="U91" s="34">
        <v>109</v>
      </c>
      <c r="V91" s="34">
        <v>109.4</v>
      </c>
      <c r="W91" s="34">
        <v>6.4</v>
      </c>
      <c r="X91" s="34">
        <v>109</v>
      </c>
      <c r="Y91" s="34">
        <v>111</v>
      </c>
      <c r="Z91" s="34">
        <v>110.7</v>
      </c>
      <c r="AA91" s="34">
        <v>5.6</v>
      </c>
      <c r="AB91" s="34">
        <v>110.5</v>
      </c>
      <c r="AC91" s="34">
        <v>110.2</v>
      </c>
      <c r="AD91" s="34">
        <v>109.6</v>
      </c>
      <c r="AE91" s="34">
        <v>11.3</v>
      </c>
      <c r="AF91" s="34">
        <v>124.6</v>
      </c>
      <c r="AG91" s="34">
        <v>122.1</v>
      </c>
      <c r="AH91" s="34">
        <v>122</v>
      </c>
      <c r="AI91" s="116">
        <v>5.6</v>
      </c>
      <c r="AJ91" s="116">
        <v>114.3</v>
      </c>
      <c r="AK91" s="116">
        <v>112.3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110.7</v>
      </c>
      <c r="G92" s="68">
        <v>-5.1624548736462135</v>
      </c>
      <c r="H92" s="34">
        <v>131.35</v>
      </c>
      <c r="I92" s="34">
        <v>107.3</v>
      </c>
      <c r="J92" s="34">
        <v>106.8</v>
      </c>
      <c r="K92" s="68">
        <v>-4.985955056179771</v>
      </c>
      <c r="L92" s="34">
        <v>135.3</v>
      </c>
      <c r="M92" s="34">
        <v>111</v>
      </c>
      <c r="N92" s="34">
        <v>110.7</v>
      </c>
      <c r="O92" s="34">
        <v>5.4</v>
      </c>
      <c r="P92" s="34">
        <v>131.4</v>
      </c>
      <c r="Q92" s="34">
        <v>110.8</v>
      </c>
      <c r="R92" s="34">
        <v>111</v>
      </c>
      <c r="S92" s="34">
        <v>2.2</v>
      </c>
      <c r="T92" s="34">
        <v>135.1</v>
      </c>
      <c r="U92" s="34">
        <v>109.4</v>
      </c>
      <c r="V92" s="34">
        <v>109.6</v>
      </c>
      <c r="W92" s="34">
        <v>4.9</v>
      </c>
      <c r="X92" s="34">
        <v>126.6</v>
      </c>
      <c r="Y92" s="34">
        <v>111.1</v>
      </c>
      <c r="Z92" s="34">
        <v>111</v>
      </c>
      <c r="AA92" s="34">
        <v>3.3</v>
      </c>
      <c r="AB92" s="34">
        <v>128.8</v>
      </c>
      <c r="AC92" s="34">
        <v>109.7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110.7</v>
      </c>
      <c r="F93" s="34">
        <v>110.8</v>
      </c>
      <c r="G93" s="68">
        <v>2.552552552552553</v>
      </c>
      <c r="H93" s="34">
        <v>116.11</v>
      </c>
      <c r="I93" s="34">
        <v>106.6</v>
      </c>
      <c r="J93" s="34">
        <v>106.9</v>
      </c>
      <c r="K93" s="68">
        <v>2.2632020117351237</v>
      </c>
      <c r="L93" s="34">
        <v>122</v>
      </c>
      <c r="M93" s="34">
        <v>110.2</v>
      </c>
      <c r="N93" s="34">
        <v>110.3</v>
      </c>
      <c r="O93" s="34">
        <v>5.1</v>
      </c>
      <c r="P93" s="34">
        <v>117.5</v>
      </c>
      <c r="Q93" s="34">
        <v>111.2</v>
      </c>
      <c r="R93" s="34">
        <v>111.3</v>
      </c>
      <c r="S93" s="34">
        <v>2.2</v>
      </c>
      <c r="T93" s="34">
        <v>114.8</v>
      </c>
      <c r="U93" s="34">
        <v>110</v>
      </c>
      <c r="V93" s="34">
        <v>109.5</v>
      </c>
      <c r="W93" s="34">
        <v>5.8</v>
      </c>
      <c r="X93" s="34">
        <v>140.6</v>
      </c>
      <c r="Y93" s="34">
        <v>111.7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110.9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109.2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111.5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111.2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110.3</v>
      </c>
      <c r="F95" s="68">
        <v>111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110.2</v>
      </c>
      <c r="N95" s="34">
        <v>109.6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110.8</v>
      </c>
      <c r="F96" s="68">
        <v>111.2</v>
      </c>
      <c r="G96" s="68">
        <v>1.6361391232763831</v>
      </c>
      <c r="H96" s="68">
        <v>98.77</v>
      </c>
      <c r="I96" s="68">
        <v>106.7</v>
      </c>
      <c r="J96" s="68">
        <v>107.1</v>
      </c>
      <c r="K96" s="68">
        <v>1.0879419764279263</v>
      </c>
      <c r="L96" s="34">
        <v>111.5</v>
      </c>
      <c r="M96" s="34">
        <v>108.4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112.5</v>
      </c>
      <c r="F97" s="34">
        <v>111.5</v>
      </c>
      <c r="G97" s="68">
        <v>1.5688209176122383</v>
      </c>
      <c r="H97" s="34">
        <v>102.94</v>
      </c>
      <c r="I97" s="34">
        <v>108.2</v>
      </c>
      <c r="J97" s="34">
        <v>107.2</v>
      </c>
      <c r="K97" s="68">
        <v>-0.9499136442141575</v>
      </c>
      <c r="L97" s="34">
        <v>114.7</v>
      </c>
      <c r="M97" s="34">
        <v>110.4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112.2</v>
      </c>
      <c r="S97" s="34">
        <v>0.6</v>
      </c>
      <c r="T97" s="34">
        <v>100</v>
      </c>
      <c r="U97" s="34">
        <v>109.7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</v>
      </c>
      <c r="F98" s="34">
        <v>111.9</v>
      </c>
      <c r="G98" s="68">
        <v>0.331502178442895</v>
      </c>
      <c r="H98" s="34">
        <v>105.93</v>
      </c>
      <c r="I98" s="34">
        <v>107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112.8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111.2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112.3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110.8</v>
      </c>
      <c r="O99" s="39">
        <v>3.9</v>
      </c>
      <c r="P99" s="39">
        <v>108.4</v>
      </c>
      <c r="Q99" s="39">
        <v>113.7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</v>
      </c>
      <c r="AD99" s="39">
        <v>113.5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108.3</v>
      </c>
      <c r="J100" s="68">
        <v>107.6</v>
      </c>
      <c r="K100" s="68">
        <v>1.0857763300760044</v>
      </c>
      <c r="L100" s="68">
        <v>93.1</v>
      </c>
      <c r="M100" s="34">
        <v>111.3</v>
      </c>
      <c r="N100" s="34">
        <v>111.4</v>
      </c>
      <c r="O100" s="34">
        <v>4.3</v>
      </c>
      <c r="P100" s="34">
        <v>109.4</v>
      </c>
      <c r="Q100" s="34">
        <v>114</v>
      </c>
      <c r="R100" s="34">
        <v>113.8</v>
      </c>
      <c r="S100" s="34">
        <v>1.8</v>
      </c>
      <c r="T100" s="34">
        <v>106.6</v>
      </c>
      <c r="U100" s="34">
        <v>109.4</v>
      </c>
      <c r="V100" s="34">
        <v>109.1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109.3</v>
      </c>
      <c r="F101" s="68">
        <v>113.3</v>
      </c>
      <c r="G101" s="68">
        <v>-3.5071527457314233</v>
      </c>
      <c r="H101" s="68">
        <v>104.55</v>
      </c>
      <c r="I101" s="68">
        <v>106</v>
      </c>
      <c r="J101" s="68">
        <v>107.7</v>
      </c>
      <c r="K101" s="68">
        <v>-3.4849951597289395</v>
      </c>
      <c r="L101" s="68">
        <v>99.7</v>
      </c>
      <c r="M101" s="34">
        <v>112.4</v>
      </c>
      <c r="N101" s="34">
        <v>111.9</v>
      </c>
      <c r="O101" s="34">
        <v>4.2</v>
      </c>
      <c r="P101" s="34">
        <v>112.6</v>
      </c>
      <c r="Q101" s="34">
        <v>113</v>
      </c>
      <c r="R101" s="34">
        <v>114.2</v>
      </c>
      <c r="S101" s="34">
        <v>-5.7</v>
      </c>
      <c r="T101" s="34">
        <v>114</v>
      </c>
      <c r="U101" s="34">
        <v>104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114.5</v>
      </c>
      <c r="AA101" s="34">
        <v>5.5</v>
      </c>
      <c r="AB101" s="34">
        <v>112.3</v>
      </c>
      <c r="AC101" s="34">
        <v>114.1</v>
      </c>
      <c r="AD101" s="34">
        <v>114.5</v>
      </c>
      <c r="AE101" s="34">
        <v>9.4</v>
      </c>
      <c r="AF101" s="34">
        <v>125.3</v>
      </c>
      <c r="AG101" s="34">
        <v>131.2</v>
      </c>
      <c r="AH101" s="34">
        <v>131.2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113.7</v>
      </c>
      <c r="F102" s="68">
        <v>113.6</v>
      </c>
      <c r="G102" s="68">
        <v>2.603702603702599</v>
      </c>
      <c r="H102" s="68">
        <v>103.64</v>
      </c>
      <c r="I102" s="68">
        <v>108.3</v>
      </c>
      <c r="J102" s="68">
        <v>107.9</v>
      </c>
      <c r="K102" s="68">
        <v>5.106382978723401</v>
      </c>
      <c r="L102" s="68">
        <v>98.8</v>
      </c>
      <c r="M102" s="34">
        <v>113.4</v>
      </c>
      <c r="N102" s="34">
        <v>112.3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110.7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114.9</v>
      </c>
      <c r="AA102" s="34">
        <v>6.1</v>
      </c>
      <c r="AB102" s="34">
        <v>114.3</v>
      </c>
      <c r="AC102" s="34">
        <v>115.7</v>
      </c>
      <c r="AD102" s="34">
        <v>115.1</v>
      </c>
      <c r="AE102" s="34">
        <v>7.8</v>
      </c>
      <c r="AF102" s="34">
        <v>128.8</v>
      </c>
      <c r="AG102" s="34">
        <v>132.5</v>
      </c>
      <c r="AH102" s="34">
        <v>132.4</v>
      </c>
      <c r="AI102" s="116">
        <v>4.9</v>
      </c>
      <c r="AJ102" s="116">
        <v>114.2</v>
      </c>
      <c r="AK102" s="116">
        <v>116.4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114</v>
      </c>
      <c r="G103" s="68">
        <v>1.2545927054395478</v>
      </c>
      <c r="H103" s="68">
        <v>112.99</v>
      </c>
      <c r="I103" s="68">
        <v>109.2</v>
      </c>
      <c r="J103" s="68">
        <v>108.2</v>
      </c>
      <c r="K103" s="68">
        <v>-1.8421052631578898</v>
      </c>
      <c r="L103" s="68">
        <v>111.9</v>
      </c>
      <c r="M103" s="34">
        <v>111.4</v>
      </c>
      <c r="N103" s="34">
        <v>112.6</v>
      </c>
      <c r="O103" s="34">
        <v>3.4</v>
      </c>
      <c r="P103" s="34">
        <v>118.6</v>
      </c>
      <c r="Q103" s="34">
        <v>115.4</v>
      </c>
      <c r="R103" s="34">
        <v>115.1</v>
      </c>
      <c r="S103" s="34">
        <v>1</v>
      </c>
      <c r="T103" s="34">
        <v>111.8</v>
      </c>
      <c r="U103" s="34">
        <v>110.3</v>
      </c>
      <c r="V103" s="34">
        <v>110.2</v>
      </c>
      <c r="W103" s="34">
        <v>4.4</v>
      </c>
      <c r="X103" s="34">
        <v>113.9</v>
      </c>
      <c r="Y103" s="34">
        <v>115.7</v>
      </c>
      <c r="Z103" s="34">
        <v>115.4</v>
      </c>
      <c r="AA103" s="34">
        <v>4.5</v>
      </c>
      <c r="AB103" s="34">
        <v>115.5</v>
      </c>
      <c r="AC103" s="34">
        <v>115.3</v>
      </c>
      <c r="AD103" s="34">
        <v>115.6</v>
      </c>
      <c r="AE103" s="34">
        <v>9.3</v>
      </c>
      <c r="AF103" s="34">
        <v>136.2</v>
      </c>
      <c r="AG103" s="34">
        <v>133.5</v>
      </c>
      <c r="AH103" s="34">
        <v>133.7</v>
      </c>
      <c r="AI103" s="116">
        <v>3.2</v>
      </c>
      <c r="AJ103" s="116">
        <v>118</v>
      </c>
      <c r="AK103" s="116">
        <v>116.7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114.1</v>
      </c>
      <c r="F104" s="68">
        <v>114.4</v>
      </c>
      <c r="G104" s="68">
        <v>0.14465169394746688</v>
      </c>
      <c r="H104" s="68">
        <v>131.54</v>
      </c>
      <c r="I104" s="68">
        <v>107.2</v>
      </c>
      <c r="J104" s="68">
        <v>108.5</v>
      </c>
      <c r="K104" s="68">
        <v>0.6651884700665021</v>
      </c>
      <c r="L104" s="68">
        <v>136.2</v>
      </c>
      <c r="M104" s="34">
        <v>112.3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115.5</v>
      </c>
      <c r="S104" s="34">
        <v>0.4</v>
      </c>
      <c r="T104" s="34">
        <v>135.7</v>
      </c>
      <c r="U104" s="34">
        <v>110.1</v>
      </c>
      <c r="V104" s="34">
        <v>110.5</v>
      </c>
      <c r="W104" s="34">
        <v>6.9</v>
      </c>
      <c r="X104" s="34">
        <v>135.4</v>
      </c>
      <c r="Y104" s="34">
        <v>118.6</v>
      </c>
      <c r="Z104" s="34">
        <v>115.8</v>
      </c>
      <c r="AA104" s="34">
        <v>5.9</v>
      </c>
      <c r="AB104" s="34">
        <v>136.5</v>
      </c>
      <c r="AC104" s="34">
        <v>116.2</v>
      </c>
      <c r="AD104" s="34">
        <v>116.2</v>
      </c>
      <c r="AE104" s="34">
        <v>10.1</v>
      </c>
      <c r="AF104" s="34">
        <v>158.2</v>
      </c>
      <c r="AG104" s="34">
        <v>135</v>
      </c>
      <c r="AH104" s="34">
        <v>134.7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115.1</v>
      </c>
      <c r="F105" s="68">
        <v>114.6</v>
      </c>
      <c r="G105" s="68">
        <v>2.9540952545000487</v>
      </c>
      <c r="H105" s="68">
        <v>119.54</v>
      </c>
      <c r="I105" s="4">
        <v>109.2</v>
      </c>
      <c r="J105" s="4">
        <v>108.8</v>
      </c>
      <c r="K105" s="68">
        <v>6.721311475409827</v>
      </c>
      <c r="L105" s="4">
        <v>130.2</v>
      </c>
      <c r="M105" s="4">
        <v>116.1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115.9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115.9</v>
      </c>
      <c r="Z105" s="34">
        <v>116.2</v>
      </c>
      <c r="AA105" s="34">
        <v>5.5</v>
      </c>
      <c r="AB105" s="34">
        <v>125.7</v>
      </c>
      <c r="AC105" s="34">
        <v>116.6</v>
      </c>
      <c r="AD105" s="34">
        <v>116.7</v>
      </c>
      <c r="AE105" s="34">
        <v>10.1</v>
      </c>
      <c r="AF105" s="34">
        <v>144.4</v>
      </c>
      <c r="AG105" s="34">
        <v>136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113.8</v>
      </c>
      <c r="F106" s="68">
        <v>114.7</v>
      </c>
      <c r="G106" s="68">
        <v>0.8101410598551222</v>
      </c>
      <c r="H106" s="68">
        <v>105.77</v>
      </c>
      <c r="I106" s="68">
        <v>109.3</v>
      </c>
      <c r="J106" s="68">
        <v>109.2</v>
      </c>
      <c r="K106" s="68">
        <v>2.7960526315789522</v>
      </c>
      <c r="L106" s="68">
        <v>125</v>
      </c>
      <c r="M106" s="68">
        <v>114.5</v>
      </c>
      <c r="N106" s="68">
        <v>113.8</v>
      </c>
      <c r="O106" s="34">
        <v>3.4</v>
      </c>
      <c r="P106" s="34">
        <v>116.3</v>
      </c>
      <c r="Q106" s="34">
        <v>115.9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115.4</v>
      </c>
      <c r="Z106" s="34">
        <v>116.6</v>
      </c>
      <c r="AA106" s="34">
        <v>5.8</v>
      </c>
      <c r="AB106" s="34">
        <v>110</v>
      </c>
      <c r="AC106" s="34">
        <v>117.3</v>
      </c>
      <c r="AD106" s="34">
        <v>117.3</v>
      </c>
      <c r="AE106" s="34">
        <v>8.4</v>
      </c>
      <c r="AF106" s="34">
        <v>146.2</v>
      </c>
      <c r="AG106" s="34">
        <v>135.3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114.9</v>
      </c>
      <c r="G107" s="68">
        <v>2.706453851492009</v>
      </c>
      <c r="H107" s="68">
        <v>103.6</v>
      </c>
      <c r="I107" s="68">
        <v>108.8</v>
      </c>
      <c r="J107" s="68">
        <v>109.4</v>
      </c>
      <c r="K107" s="68">
        <v>3.710407239819</v>
      </c>
      <c r="L107" s="68">
        <v>114.6</v>
      </c>
      <c r="M107" s="68">
        <v>113.4</v>
      </c>
      <c r="N107" s="68">
        <v>114.5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111.5</v>
      </c>
      <c r="V107" s="34">
        <v>110.8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117.5</v>
      </c>
      <c r="F108" s="68">
        <v>115.1</v>
      </c>
      <c r="G108" s="68">
        <v>7.745266781411366</v>
      </c>
      <c r="H108" s="68">
        <v>106.42</v>
      </c>
      <c r="I108" s="68">
        <v>110.3</v>
      </c>
      <c r="J108" s="68">
        <v>109.5</v>
      </c>
      <c r="K108" s="68">
        <v>13.7219730941704</v>
      </c>
      <c r="L108" s="68">
        <v>126.8</v>
      </c>
      <c r="M108" s="68">
        <v>116.4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116.9</v>
      </c>
      <c r="S108" s="34">
        <v>0.5</v>
      </c>
      <c r="T108" s="34">
        <v>102.5</v>
      </c>
      <c r="U108" s="34">
        <v>111</v>
      </c>
      <c r="V108" s="34">
        <v>111</v>
      </c>
      <c r="W108" s="34">
        <v>3.9</v>
      </c>
      <c r="X108" s="34">
        <v>110.6</v>
      </c>
      <c r="Y108" s="34">
        <v>117</v>
      </c>
      <c r="Z108" s="34">
        <v>117.5</v>
      </c>
      <c r="AA108" s="34">
        <v>5.5</v>
      </c>
      <c r="AB108" s="34">
        <v>116.8</v>
      </c>
      <c r="AC108" s="34">
        <v>118.3</v>
      </c>
      <c r="AD108" s="34">
        <v>118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</v>
      </c>
      <c r="F109" s="68">
        <v>115.4</v>
      </c>
      <c r="G109" s="68">
        <v>-5.449776568875072</v>
      </c>
      <c r="H109" s="68">
        <v>97.33</v>
      </c>
      <c r="I109" s="4">
        <v>107.9</v>
      </c>
      <c r="J109" s="4">
        <v>109.6</v>
      </c>
      <c r="K109" s="68">
        <v>-3.836094158674809</v>
      </c>
      <c r="L109" s="4">
        <v>110.3</v>
      </c>
      <c r="M109" s="4">
        <v>114</v>
      </c>
      <c r="N109" s="4">
        <v>115.7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116.2</v>
      </c>
      <c r="F110" s="68">
        <v>115.9</v>
      </c>
      <c r="G110" s="68">
        <v>3.8893608987066832</v>
      </c>
      <c r="H110" s="68">
        <v>110.05</v>
      </c>
      <c r="I110" s="4">
        <v>109.2</v>
      </c>
      <c r="J110" s="4">
        <v>109.8</v>
      </c>
      <c r="K110" s="68">
        <v>8.476104598737594</v>
      </c>
      <c r="L110" s="68">
        <v>120.3</v>
      </c>
      <c r="M110" s="68">
        <v>117.2</v>
      </c>
      <c r="N110" s="68">
        <v>116.1</v>
      </c>
      <c r="O110" s="68">
        <v>4.4</v>
      </c>
      <c r="P110" s="68">
        <v>120.4</v>
      </c>
      <c r="Q110" s="68">
        <v>117.6</v>
      </c>
      <c r="R110" s="68">
        <v>117.7</v>
      </c>
      <c r="S110" s="34">
        <v>1.6</v>
      </c>
      <c r="T110" s="34">
        <v>103.9</v>
      </c>
      <c r="U110" s="34">
        <v>110.4</v>
      </c>
      <c r="V110" s="34">
        <v>111.4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8.3</v>
      </c>
      <c r="AF110" s="34">
        <v>141.3</v>
      </c>
      <c r="AG110" s="34">
        <v>139.4</v>
      </c>
      <c r="AH110" s="34">
        <v>139.8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3.8</v>
      </c>
      <c r="D111" s="39">
        <v>109.4</v>
      </c>
      <c r="E111" s="39">
        <v>117.3</v>
      </c>
      <c r="F111" s="39">
        <v>116.6</v>
      </c>
      <c r="G111" s="39">
        <v>1.3791050699474159</v>
      </c>
      <c r="H111" s="39">
        <v>102.18</v>
      </c>
      <c r="I111" s="39">
        <v>109.7</v>
      </c>
      <c r="J111" s="39">
        <v>110.2</v>
      </c>
      <c r="K111" s="39">
        <v>4.46333687566419</v>
      </c>
      <c r="L111" s="39">
        <v>98.3</v>
      </c>
      <c r="M111" s="39">
        <v>116.3</v>
      </c>
      <c r="N111" s="39">
        <v>116.6</v>
      </c>
      <c r="O111" s="39">
        <v>4.2</v>
      </c>
      <c r="P111" s="39">
        <v>112.9</v>
      </c>
      <c r="Q111" s="39">
        <v>118.4</v>
      </c>
      <c r="R111" s="39">
        <v>118.4</v>
      </c>
      <c r="S111" s="39">
        <v>5.8</v>
      </c>
      <c r="T111" s="39">
        <v>111.8</v>
      </c>
      <c r="U111" s="39">
        <v>114.2</v>
      </c>
      <c r="V111" s="39">
        <v>111.5</v>
      </c>
      <c r="W111" s="39">
        <v>5.4</v>
      </c>
      <c r="X111" s="39">
        <v>113.4</v>
      </c>
      <c r="Y111" s="39">
        <v>119.6</v>
      </c>
      <c r="Z111" s="39">
        <v>119.3</v>
      </c>
      <c r="AA111" s="39">
        <v>5.1</v>
      </c>
      <c r="AB111" s="39">
        <v>106.2</v>
      </c>
      <c r="AC111" s="39">
        <v>119.7</v>
      </c>
      <c r="AD111" s="39">
        <v>119.6</v>
      </c>
      <c r="AE111" s="39">
        <v>10</v>
      </c>
      <c r="AF111" s="39">
        <v>134.2</v>
      </c>
      <c r="AG111" s="39">
        <v>141.9</v>
      </c>
      <c r="AH111" s="39">
        <v>141.2</v>
      </c>
      <c r="AI111" s="39">
        <v>3.8</v>
      </c>
      <c r="AJ111" s="39">
        <v>113</v>
      </c>
      <c r="AK111" s="39">
        <v>119.8</v>
      </c>
      <c r="AL111" s="39">
        <v>119.1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116.6</v>
      </c>
      <c r="F112" s="68">
        <v>117.3</v>
      </c>
      <c r="G112" s="68">
        <v>2.2358914274555675</v>
      </c>
      <c r="H112" s="68">
        <v>104.71</v>
      </c>
      <c r="I112" s="68">
        <v>109.1</v>
      </c>
      <c r="J112" s="68">
        <v>110.8</v>
      </c>
      <c r="K112" s="68">
        <v>6.659505907626212</v>
      </c>
      <c r="L112" s="68">
        <v>99.3</v>
      </c>
      <c r="M112" s="68">
        <v>116.8</v>
      </c>
      <c r="N112" s="68">
        <v>116.9</v>
      </c>
      <c r="O112" s="68">
        <v>4.2</v>
      </c>
      <c r="P112" s="68">
        <v>114</v>
      </c>
      <c r="Q112" s="68">
        <v>118.9</v>
      </c>
      <c r="R112" s="68">
        <v>119.4</v>
      </c>
      <c r="S112" s="68">
        <v>0.8</v>
      </c>
      <c r="T112" s="68">
        <v>107.6</v>
      </c>
      <c r="U112" s="34">
        <v>110.7</v>
      </c>
      <c r="V112" s="34">
        <v>111.7</v>
      </c>
      <c r="W112" s="34">
        <v>4.6</v>
      </c>
      <c r="X112" s="34">
        <v>111.9</v>
      </c>
      <c r="Y112" s="34">
        <v>119.5</v>
      </c>
      <c r="Z112" s="34">
        <v>119.9</v>
      </c>
      <c r="AA112" s="34">
        <v>5.8</v>
      </c>
      <c r="AB112" s="34">
        <v>112.6</v>
      </c>
      <c r="AC112" s="34">
        <v>120.5</v>
      </c>
      <c r="AD112" s="34">
        <v>120.5</v>
      </c>
      <c r="AE112" s="34">
        <v>9.6</v>
      </c>
      <c r="AF112" s="34">
        <v>134.1</v>
      </c>
      <c r="AG112" s="34">
        <v>142.6</v>
      </c>
      <c r="AH112" s="34">
        <v>142.5</v>
      </c>
      <c r="AI112" s="34">
        <v>3.1</v>
      </c>
      <c r="AJ112" s="34">
        <v>112.2</v>
      </c>
      <c r="AK112" s="34">
        <v>116.6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7.5</v>
      </c>
      <c r="D113" s="34">
        <v>117.4</v>
      </c>
      <c r="E113" s="34">
        <v>117.7</v>
      </c>
      <c r="F113" s="34">
        <v>118</v>
      </c>
      <c r="G113" s="34">
        <v>8.943089430894318</v>
      </c>
      <c r="H113" s="34">
        <v>113.9</v>
      </c>
      <c r="I113" s="68">
        <v>113.4</v>
      </c>
      <c r="J113" s="68">
        <v>111.4</v>
      </c>
      <c r="K113" s="68">
        <v>5.6168505516549585</v>
      </c>
      <c r="L113" s="68">
        <v>105.3</v>
      </c>
      <c r="M113" s="68">
        <v>117.1</v>
      </c>
      <c r="N113" s="68">
        <v>117.3</v>
      </c>
      <c r="O113" s="68">
        <v>7.3</v>
      </c>
      <c r="P113" s="68">
        <v>120.8</v>
      </c>
      <c r="Q113" s="68">
        <v>121.1</v>
      </c>
      <c r="R113" s="68">
        <v>120.3</v>
      </c>
      <c r="S113" s="68">
        <v>8.6</v>
      </c>
      <c r="T113" s="68">
        <v>123.8</v>
      </c>
      <c r="U113" s="34">
        <v>112.7</v>
      </c>
      <c r="V113" s="34">
        <v>111.7</v>
      </c>
      <c r="W113" s="34">
        <v>6.3</v>
      </c>
      <c r="X113" s="34">
        <v>116.8</v>
      </c>
      <c r="Y113" s="34">
        <v>120.9</v>
      </c>
      <c r="Z113" s="34">
        <v>120.4</v>
      </c>
      <c r="AA113" s="34">
        <v>6.7</v>
      </c>
      <c r="AB113" s="34">
        <v>119.8</v>
      </c>
      <c r="AC113" s="34">
        <v>121.8</v>
      </c>
      <c r="AD113" s="34">
        <v>121.4</v>
      </c>
      <c r="AE113" s="34">
        <v>9.7</v>
      </c>
      <c r="AF113" s="34">
        <v>137.5</v>
      </c>
      <c r="AG113" s="34">
        <v>143.9</v>
      </c>
      <c r="AH113" s="34">
        <v>143.6</v>
      </c>
      <c r="AI113" s="34">
        <v>6.7</v>
      </c>
      <c r="AJ113" s="34">
        <v>120</v>
      </c>
      <c r="AK113" s="34">
        <v>120.3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119.9</v>
      </c>
      <c r="F114" s="34">
        <v>118.7</v>
      </c>
      <c r="G114" s="34">
        <v>8.5584716325743</v>
      </c>
      <c r="H114" s="34">
        <v>112.51</v>
      </c>
      <c r="I114" s="68">
        <v>112.7</v>
      </c>
      <c r="J114" s="68">
        <v>111.9</v>
      </c>
      <c r="K114" s="68">
        <v>10.931174089068824</v>
      </c>
      <c r="L114" s="68">
        <v>109.6</v>
      </c>
      <c r="M114" s="68">
        <v>117.8</v>
      </c>
      <c r="N114" s="68">
        <v>117.5</v>
      </c>
      <c r="O114" s="68">
        <v>5.9</v>
      </c>
      <c r="P114" s="68">
        <v>117.4</v>
      </c>
      <c r="Q114" s="68">
        <v>121.1</v>
      </c>
      <c r="R114" s="68">
        <v>121.1</v>
      </c>
      <c r="S114" s="68">
        <v>-0.3</v>
      </c>
      <c r="T114" s="68">
        <v>115.5</v>
      </c>
      <c r="U114" s="34">
        <v>110.4</v>
      </c>
      <c r="V114" s="34">
        <v>111.8</v>
      </c>
      <c r="W114" s="34">
        <v>4.5</v>
      </c>
      <c r="X114" s="34">
        <v>117.4</v>
      </c>
      <c r="Y114" s="34">
        <v>120.4</v>
      </c>
      <c r="Z114" s="34">
        <v>120.9</v>
      </c>
      <c r="AA114" s="34">
        <v>5.4</v>
      </c>
      <c r="AB114" s="34">
        <v>120.4</v>
      </c>
      <c r="AC114" s="34">
        <v>121.8</v>
      </c>
      <c r="AD114" s="34">
        <v>122</v>
      </c>
      <c r="AE114" s="34">
        <v>8.6</v>
      </c>
      <c r="AF114" s="34">
        <v>139.9</v>
      </c>
      <c r="AG114" s="34">
        <v>143.9</v>
      </c>
      <c r="AH114" s="34">
        <v>144.6</v>
      </c>
      <c r="AI114" s="34">
        <v>3.1</v>
      </c>
      <c r="AJ114" s="34">
        <v>117.8</v>
      </c>
      <c r="AK114" s="34">
        <v>119.7</v>
      </c>
      <c r="AL114" s="34">
        <v>120.1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2"/>
      <c r="D115" s="2"/>
      <c r="E115" s="2"/>
      <c r="F115" s="2"/>
      <c r="G115" s="2"/>
      <c r="H115" s="2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34"/>
      <c r="V115" s="34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6" sqref="S11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5.305755395683459</v>
      </c>
      <c r="H6" s="75">
        <f>100*(SUM(Taulukko!J15:J17)-SUM(Taulukko!J3:J5))/SUM(Taulukko!J3:J5)</f>
        <v>5.317247542448604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8.123904149620108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1.1023622047243915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7.000903342366757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5.19946212460781</v>
      </c>
      <c r="H7" s="75">
        <f>100*(SUM(Taulukko!J16:J18)-SUM(Taulukko!J4:J6))/SUM(Taulukko!J4:J6)</f>
        <v>5.167037861915378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9.032258064516132</v>
      </c>
      <c r="K7" s="75">
        <f>100*(SUM(Taulukko!N16:N18)-SUM(Taulukko!N4:N6))/SUM(Taulukko!N4:N6)</f>
        <v>9.462616822429919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-0.8970358814352508</v>
      </c>
      <c r="Q7" s="75">
        <f>100*(SUM(Taulukko!V16:V18)-SUM(Taulukko!V4:V6))/SUM(Taulukko!V4:V6)</f>
        <v>-0.7001166861143678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10.638297872340425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7.046678635547585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5.748663101604268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11.195779601406798</v>
      </c>
      <c r="K8" s="75">
        <f>100*(SUM(Taulukko!N17:N19)-SUM(Taulukko!N5:N7))/SUM(Taulukko!N5:N7)</f>
        <v>10.716365754222485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-1.4666152064839983</v>
      </c>
      <c r="Q8" s="75">
        <f>100*(SUM(Taulukko!V17:V19)-SUM(Taulukko!V5:V7))/SUM(Taulukko!V5:V7)</f>
        <v>-2.571976967370448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9.807162534435252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4.862306368330445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10.410804727068093</v>
      </c>
      <c r="K9" s="75">
        <f>100*(SUM(Taulukko!N18:N20)-SUM(Taulukko!N6:N8))/SUM(Taulukko!N6:N8)</f>
        <v>11.70336037079953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-4.560874481718817</v>
      </c>
      <c r="Q9" s="75">
        <f>100*(SUM(Taulukko!V18:V20)-SUM(Taulukko!V6:V8))/SUM(Taulukko!V6:V8)</f>
        <v>-4.248861911987877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9.44112859468257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10.070767555797497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5.447470817120645</v>
      </c>
      <c r="H10" s="75">
        <f>100*(SUM(Taulukko!J19:J21)-SUM(Taulukko!J7:J9))/SUM(Taulukko!J7:J9)</f>
        <v>5.010989010989013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11.64229471316085</v>
      </c>
      <c r="K10" s="75">
        <f>100*(SUM(Taulukko!N19:N21)-SUM(Taulukko!N7:N9))/SUM(Taulukko!N7:N9)</f>
        <v>12.313003452243946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-4.29005315110097</v>
      </c>
      <c r="Q10" s="75">
        <f>100*(SUM(Taulukko!V19:V21)-SUM(Taulukko!V7:V9))/SUM(Taulukko!V7:V9)</f>
        <v>-5.563909774436083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10.01082251082251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4.819800260529729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5.839100346020762</v>
      </c>
      <c r="H11" s="75">
        <f>100*(SUM(Taulukko!J20:J22)-SUM(Taulukko!J8:J10))/SUM(Taulukko!J8:J10)</f>
        <v>4.8908296943231395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11.111111111111097</v>
      </c>
      <c r="K11" s="75">
        <f>100*(SUM(Taulukko!N20:N22)-SUM(Taulukko!N8:N10))/SUM(Taulukko!N8:N10)</f>
        <v>12.54991443240158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10.107526881720435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5.079060852898896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4.8908296943231395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5.436212187637017</v>
      </c>
      <c r="H12" s="75">
        <f>100*(SUM(Taulukko!J21:J23)-SUM(Taulukko!J9:J11))/SUM(Taulukko!J9:J11)</f>
        <v>4.770164787510842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11.758055398530232</v>
      </c>
      <c r="K12" s="75">
        <f>100*(SUM(Taulukko!N21:N23)-SUM(Taulukko!N9:N11))/SUM(Taulukko!N9:N11)</f>
        <v>12.54946297343131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-5.068597560975603</v>
      </c>
      <c r="Q12" s="75">
        <f>100*(SUM(Taulukko!V21:V23)-SUM(Taulukko!V9:V11))/SUM(Taulukko!V9:V11)</f>
        <v>-6.479400749063664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4.84219628188498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4.774193548387095</v>
      </c>
      <c r="H13" s="75">
        <f>100*(SUM(Taulukko!J22:J24)-SUM(Taulukko!J10:J12))/SUM(Taulukko!J10:J12)</f>
        <v>4.651162790697666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10.807799442896924</v>
      </c>
      <c r="K13" s="75">
        <f>100*(SUM(Taulukko!N22:N24)-SUM(Taulukko!N10:N12))/SUM(Taulukko!N10:N12)</f>
        <v>12.492997198879557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-5.922293474160701</v>
      </c>
      <c r="Q13" s="75">
        <f>100*(SUM(Taulukko!V22:V24)-SUM(Taulukko!V10:V12))/SUM(Taulukko!V10:V12)</f>
        <v>-6.130124106807053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14.936440677966079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4.7129391602399195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4.386712095400359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12.444444444444446</v>
      </c>
      <c r="K14" s="75">
        <f>100*(SUM(Taulukko!N23:N25)-SUM(Taulukko!N11:N13))/SUM(Taulukko!N11:N13)</f>
        <v>12.680756395995555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-5.007587253414281</v>
      </c>
      <c r="Q14" s="75">
        <f>100*(SUM(Taulukko!V23:V25)-SUM(Taulukko!V11:V13))/SUM(Taulukko!V11:V13)</f>
        <v>-5.412566237698738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4.745617785378365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4.071246819338432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12.712328767123283</v>
      </c>
      <c r="K15" s="75">
        <f>100*(SUM(Taulukko!N24:N26)-SUM(Taulukko!N12:N14))/SUM(Taulukko!N12:N14)</f>
        <v>12.990602542841334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-4.722010662604704</v>
      </c>
      <c r="Q15" s="75">
        <f>100*(SUM(Taulukko!V24:V26)-SUM(Taulukko!V12:V14))/SUM(Taulukko!V12:V14)</f>
        <v>-4.538520213577414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4.832556167867742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4.493429419245441</v>
      </c>
      <c r="H16" s="77">
        <f>100*(SUM(Taulukko!J25:J27)-SUM(Taulukko!J13:J15))/SUM(Taulukko!J13:J15)</f>
        <v>4.844878878028039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12.649294245385457</v>
      </c>
      <c r="K16" s="77">
        <f>100*(SUM(Taulukko!N25:N27)-SUM(Taulukko!N13:N15))/SUM(Taulukko!N13:N15)</f>
        <v>13.19406267179769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-6.282722513088989</v>
      </c>
      <c r="Q16" s="77">
        <f>100*(SUM(Taulukko!V25:V27)-SUM(Taulukko!V13:V15))/SUM(Taulukko!V13:V15)</f>
        <v>-3.804765564950051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4.451038575667667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6.023067065356683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11.771058315334765</v>
      </c>
      <c r="K17" s="75">
        <f>100*(SUM(Taulukko!N26:N28)-SUM(Taulukko!N14:N16))/SUM(Taulukko!N14:N16)</f>
        <v>12.827510917030569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-5.15151515151515</v>
      </c>
      <c r="Q17" s="75">
        <f>100*(SUM(Taulukko!V26:V28)-SUM(Taulukko!V14:V16))/SUM(Taulukko!V14:V16)</f>
        <v>-3.32817337461299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6.191289496157131</v>
      </c>
      <c r="H18" s="75">
        <f>100*(SUM(Taulukko!J27:J29)-SUM(Taulukko!J15:J17))/SUM(Taulukko!J15:J17)</f>
        <v>5.473058973271122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11.99131850244167</v>
      </c>
      <c r="K18" s="75">
        <f>100*(SUM(Taulukko!N27:N29)-SUM(Taulukko!N15:N17))/SUM(Taulukko!N15:N17)</f>
        <v>11.891891891891891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-3.1152647975077667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6.348530038346828</v>
      </c>
      <c r="H19" s="75">
        <f>100*(SUM(Taulukko!J28:J30)-SUM(Taulukko!J16:J18))/SUM(Taulukko!J16:J18)</f>
        <v>5.929690808979246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11.565357719203858</v>
      </c>
      <c r="K19" s="75">
        <f>100*(SUM(Taulukko!N28:N30)-SUM(Taulukko!N16:N18))/SUM(Taulukko!N16:N18)</f>
        <v>10.618996798292425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-4.09287682014955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16.447368421052644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7.652823145123647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5.436156763590394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9.64681075382183</v>
      </c>
      <c r="K20" s="75">
        <f>100*(SUM(Taulukko!N29:N31)-SUM(Taulukko!N17:N19))/SUM(Taulukko!N17:N19)</f>
        <v>9.626512361914788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-5.287896592244419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16.156547917712004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4.34961017644646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5.147808358817545</v>
      </c>
      <c r="K21" s="75">
        <f>100*(SUM(Taulukko!N30:N32)-SUM(Taulukko!N18:N20))/SUM(Taulukko!N18:N20)</f>
        <v>9.232365145228208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-3.317535545023699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15.319781854238988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7.6251722553973345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5.5760557605575904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6.24685138539043</v>
      </c>
      <c r="K22" s="75">
        <f>100*(SUM(Taulukko!N31:N33)-SUM(Taulukko!N19:N21))/SUM(Taulukko!N19:N21)</f>
        <v>9.579918032786894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-2.6180087266957646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6.416019615856146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7.700000000000004</v>
      </c>
      <c r="K23" s="75">
        <f>100*(SUM(Taulukko!N32:N34)-SUM(Taulukko!N20:N22))/SUM(Taulukko!N20:N22)</f>
        <v>10.288900152052733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8.357588357588368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12.696004046535167</v>
      </c>
      <c r="K24" s="75">
        <f>100*(SUM(Taulukko!N33:N35)-SUM(Taulukko!N21:N23))/SUM(Taulukko!N21:N23)</f>
        <v>11.049723756906063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-1.1641910879165016</v>
      </c>
      <c r="Q24" s="75">
        <f>100*(SUM(Taulukko!V33:V35)-SUM(Taulukko!V21:V23))/SUM(Taulukko!V21:V23)</f>
        <v>-1.4417300760913072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6.280788177339894</v>
      </c>
      <c r="H25" s="75">
        <f>100*(SUM(Taulukko!J34:J36)-SUM(Taulukko!J22:J24))/SUM(Taulukko!J22:J24)</f>
        <v>6.954732510288056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13.373554550025151</v>
      </c>
      <c r="K25" s="75">
        <f>100*(SUM(Taulukko!N34:N36)-SUM(Taulukko!N22:N24))/SUM(Taulukko!N22:N24)</f>
        <v>11.40438247011951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-1.1226944667201215</v>
      </c>
      <c r="Q25" s="75">
        <f>100*(SUM(Taulukko!V34:V36)-SUM(Taulukko!V22:V24))/SUM(Taulukko!V22:V24)</f>
        <v>-1.081730769230776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5.83435332517338</v>
      </c>
      <c r="H26" s="75">
        <f>100*(SUM(Taulukko!J35:J37)-SUM(Taulukko!J23:J25))/SUM(Taulukko!J23:J25)</f>
        <v>6.628477905073633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12.005928853754945</v>
      </c>
      <c r="K26" s="75">
        <f>100*(SUM(Taulukko!N35:N37)-SUM(Taulukko!N23:N25))/SUM(Taulukko!N23:N25)</f>
        <v>11.352418558736424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-0.9584664536741124</v>
      </c>
      <c r="Q26" s="75">
        <f>100*(SUM(Taulukko!V35:V37)-SUM(Taulukko!V23:V25))/SUM(Taulukko!V23:V25)</f>
        <v>-0.8003201280512205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9.326660600545964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4.367346938775506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5.664221678891596</v>
      </c>
      <c r="H27" s="75">
        <f>100*(SUM(Taulukko!J36:J38)-SUM(Taulukko!J24:J26))/SUM(Taulukko!J24:J26)</f>
        <v>6.5934065934065895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10.063198833252319</v>
      </c>
      <c r="K27" s="75">
        <f>100*(SUM(Taulukko!N36:N38)-SUM(Taulukko!N24:N26))/SUM(Taulukko!N24:N26)</f>
        <v>11.10567514677106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-0.5595523581135114</v>
      </c>
      <c r="Q27" s="75">
        <f>100*(SUM(Taulukko!V36:V38)-SUM(Taulukko!V24:V26))/SUM(Taulukko!V24:V26)</f>
        <v>-0.5193767479025215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9.643983776475892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4.205418520016165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6.409736308316434</v>
      </c>
      <c r="H28" s="77">
        <f>100*(SUM(Taulukko!J37:J39)-SUM(Taulukko!J25:J27))/SUM(Taulukko!J25:J27)</f>
        <v>7.012565869477102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8.963855421686757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0.07980845969672332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5.884740259740236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6.688154713940368</v>
      </c>
      <c r="H29" s="75">
        <f>100*(SUM(Taulukko!J38:J40)-SUM(Taulukko!J26:J28))/SUM(Taulukko!J26:J28)</f>
        <v>7.592891760904666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0.4392971246006367</v>
      </c>
      <c r="Q29" s="75">
        <f>100*(SUM(Taulukko!V38:V40)-SUM(Taulukko!V26:V28))/SUM(Taulukko!V26:V28)</f>
        <v>0.7205764611689397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6.556050182112513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8.564535585042224</v>
      </c>
      <c r="H30" s="75">
        <f>100*(SUM(Taulukko!J39:J41)-SUM(Taulukko!J27:J29))/SUM(Taulukko!J27:J29)</f>
        <v>8.045052292839904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13.66279069767443</v>
      </c>
      <c r="K30" s="75">
        <f>100*(SUM(Taulukko!N39:N41)-SUM(Taulukko!N27:N29))/SUM(Taulukko!N27:N29)</f>
        <v>12.946859903381647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1.6479099678456455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7.754770604953308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10.176282051282053</v>
      </c>
      <c r="H31" s="75">
        <f>100*(SUM(Taulukko!J40:J42)-SUM(Taulukko!J28:J30))/SUM(Taulukko!J28:J30)</f>
        <v>7.916833266693316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17.261330761812943</v>
      </c>
      <c r="K31" s="75">
        <f>100*(SUM(Taulukko!N40:N42)-SUM(Taulukko!N28:N30))/SUM(Taulukko!N28:N30)</f>
        <v>14.085865894838394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3.364792778005752</v>
      </c>
      <c r="Q31" s="75">
        <f>100*(SUM(Taulukko!V40:V42)-SUM(Taulukko!V28:V30))/SUM(Taulukko!V28:V30)</f>
        <v>2.625201938610662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11.053315994798464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9.432454036770594</v>
      </c>
      <c r="H32" s="75">
        <f>100*(SUM(Taulukko!J41:J43)-SUM(Taulukko!J29:J31))/SUM(Taulukko!J29:J31)</f>
        <v>7.216494845360808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15.288461538461544</v>
      </c>
      <c r="K32" s="75">
        <f>100*(SUM(Taulukko!N41:N43)-SUM(Taulukko!N29:N31))/SUM(Taulukko!N29:N31)</f>
        <v>14.635316698656442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5.086848635235749</v>
      </c>
      <c r="Q32" s="75">
        <f>100*(SUM(Taulukko!V41:V43)-SUM(Taulukko!V29:V31))/SUM(Taulukko!V29:V31)</f>
        <v>3.6525974025974146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6.634692246203047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6.802988596146288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14.008725157537555</v>
      </c>
      <c r="K33" s="75">
        <f>100*(SUM(Taulukko!N42:N44)-SUM(Taulukko!N30:N32))/SUM(Taulukko!N30:N32)</f>
        <v>14.339981006647697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5.065359477124185</v>
      </c>
      <c r="Q33" s="75">
        <f>100*(SUM(Taulukko!V42:V44)-SUM(Taulukko!V30:V32))/SUM(Taulukko!V30:V32)</f>
        <v>4.600977198697073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10.920034393809104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10.883482714468643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6.727344677483192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5.825242718446602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11.901375059269794</v>
      </c>
      <c r="K34" s="75">
        <f>100*(SUM(Taulukko!N43:N45)-SUM(Taulukko!N31:N33))/SUM(Taulukko!N31:N33)</f>
        <v>13.370733987844785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4.806517311608943</v>
      </c>
      <c r="Q34" s="75">
        <f>100*(SUM(Taulukko!V43:V45)-SUM(Taulukko!V31:V33))/SUM(Taulukko!V31:V33)</f>
        <v>5.462698736241351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10.794730131746697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5.518328734726077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5.453149001536116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12.720519962859798</v>
      </c>
      <c r="K35" s="75">
        <f>100*(SUM(Taulukko!N44:N46)-SUM(Taulukko!N32:N34))/SUM(Taulukko!N32:N34)</f>
        <v>12.362132352941165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6.191446028513257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10.927573062261747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10.619469026548668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6.570199452483371</v>
      </c>
      <c r="E36" s="75">
        <f>100*(SUM(Taulukko!F45:F47)-SUM(Taulukko!F33:F35))/SUM(Taulukko!F33:F35)</f>
        <v>5.572998430141283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5.986185725249411</v>
      </c>
      <c r="H36" s="75">
        <f>100*(SUM(Taulukko!J45:J47)-SUM(Taulukko!J33:J35))/SUM(Taulukko!J33:J35)</f>
        <v>4.473582722715012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12.791741472172351</v>
      </c>
      <c r="K36" s="75">
        <f>100*(SUM(Taulukko!N45:N47)-SUM(Taulukko!N33:N35))/SUM(Taulukko!N33:N35)</f>
        <v>11.759384893713266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7.026807473598705</v>
      </c>
      <c r="Q36" s="75">
        <f>100*(SUM(Taulukko!V45:V47)-SUM(Taulukko!V33:V35))/SUM(Taulukko!V33:V35)</f>
        <v>6.826493295408351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5.620608899297414</v>
      </c>
      <c r="E37" s="75">
        <f>100*(SUM(Taulukko!F46:F48)-SUM(Taulukko!F34:F36))/SUM(Taulukko!F34:F36)</f>
        <v>5.8294209702660424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5.098493626882963</v>
      </c>
      <c r="H37" s="75">
        <f>100*(SUM(Taulukko!J46:J48)-SUM(Taulukko!J34:J36))/SUM(Taulukko!J34:J36)</f>
        <v>4.655636783378232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10.997782705099782</v>
      </c>
      <c r="K37" s="75">
        <f>100*(SUM(Taulukko!N46:N48)-SUM(Taulukko!N34:N36))/SUM(Taulukko!N34:N36)</f>
        <v>11.890925346446132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7.420924574209226</v>
      </c>
      <c r="Q37" s="75">
        <f>100*(SUM(Taulukko!V46:V48)-SUM(Taulukko!V34:V36))/SUM(Taulukko!V34:V36)</f>
        <v>7.371405427298509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6.411258795934314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5.319969159599101</v>
      </c>
      <c r="H38" s="75">
        <f>100*(SUM(Taulukko!J47:J49)-SUM(Taulukko!J35:J37))/SUM(Taulukko!J35:J37)</f>
        <v>4.834996162701468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11.64534627260696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7.620967741935475</v>
      </c>
      <c r="Q38" s="75">
        <f>100*(SUM(Taulukko!V47:V49)-SUM(Taulukko!V35:V37))/SUM(Taulukko!V35:V37)</f>
        <v>7.745058491327167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9.779442363712025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7.391474384043815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7.983031237948318</v>
      </c>
      <c r="H39" s="75">
        <f>100*(SUM(Taulukko!J48:J50)-SUM(Taulukko!J36:J38))/SUM(Taulukko!J36:J38)</f>
        <v>4.772814051164567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14.708480565371042</v>
      </c>
      <c r="K39" s="75">
        <f>100*(SUM(Taulukko!N48:N50)-SUM(Taulukko!N36:N38))/SUM(Taulukko!N36:N38)</f>
        <v>12.9458388375165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8.440514469453376</v>
      </c>
      <c r="Q39" s="75">
        <f>100*(SUM(Taulukko!V48:V50)-SUM(Taulukko!V36:V38))/SUM(Taulukko!V36:V38)</f>
        <v>7.8714859437751095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9.699958898479228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6.36398913465271</v>
      </c>
      <c r="E40" s="77">
        <f>100*(SUM(Taulukko!F49:F51)-SUM(Taulukko!F37:F39))/SUM(Taulukko!F37:F39)</f>
        <v>6.027820710973711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5.871139916126586</v>
      </c>
      <c r="H40" s="77">
        <f>100*(SUM(Taulukko!J49:J51)-SUM(Taulukko!J37:J39))/SUM(Taulukko!J37:J39)</f>
        <v>4.3181818181818095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13.754975674480301</v>
      </c>
      <c r="K40" s="77">
        <f>100*(SUM(Taulukko!N49:N51)-SUM(Taulukko!N37:N39))/SUM(Taulukko!N37:N39)</f>
        <v>13.018785495849707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7.655502392344493</v>
      </c>
      <c r="Q40" s="77">
        <f>100*(SUM(Taulukko!V49:V51)-SUM(Taulukko!V37:V39))/SUM(Taulukko!V37:V39)</f>
        <v>7.670795045944861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10.012210012210021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5.481027213491786</v>
      </c>
      <c r="E41" s="75">
        <f>100*(SUM(Taulukko!F50:F52)-SUM(Taulukko!F38:F40))/SUM(Taulukko!F38:F40)</f>
        <v>5.600306866129637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4.947129909365546</v>
      </c>
      <c r="H41" s="75">
        <f>100*(SUM(Taulukko!J50:J52)-SUM(Taulukko!J38:J40))/SUM(Taulukko!J38:J40)</f>
        <v>3.716216216216208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12.266202696824728</v>
      </c>
      <c r="K41" s="75">
        <f>100*(SUM(Taulukko!N50:N52)-SUM(Taulukko!N38:N40))/SUM(Taulukko!N38:N40)</f>
        <v>12.591951536131543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7.634194831013935</v>
      </c>
      <c r="Q41" s="75">
        <f>100*(SUM(Taulukko!V50:V52)-SUM(Taulukko!V38:V40))/SUM(Taulukko!V38:V40)</f>
        <v>7.313195548489657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9.698189134808862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4.40562096467906</v>
      </c>
      <c r="E42" s="75">
        <f>100*(SUM(Taulukko!F51:F53)-SUM(Taulukko!F39:F41))/SUM(Taulukko!F39:F41)</f>
        <v>5.1408987052551405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1.5925925925925968</v>
      </c>
      <c r="H42" s="75">
        <f>100*(SUM(Taulukko!J51:J53)-SUM(Taulukko!J39:J41))/SUM(Taulukko!J39:J41)</f>
        <v>3.164556962025316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9.377664109121921</v>
      </c>
      <c r="K42" s="75">
        <f>100*(SUM(Taulukko!N51:N53)-SUM(Taulukko!N39:N41))/SUM(Taulukko!N39:N41)</f>
        <v>11.719418306244643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8.205953338696704</v>
      </c>
      <c r="Q42" s="75">
        <f>100*(SUM(Taulukko!V51:V53)-SUM(Taulukko!V39:V41))/SUM(Taulukko!V39:V41)</f>
        <v>6.919731119019376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4.672192916352667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0.8363636363636199</v>
      </c>
      <c r="H43" s="75">
        <f>100*(SUM(Taulukko!J52:J54)-SUM(Taulukko!J40:J42))/SUM(Taulukko!J40:J42)</f>
        <v>2.927010003705089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7.4013157894736725</v>
      </c>
      <c r="K43" s="75">
        <f>100*(SUM(Taulukko!N52:N54)-SUM(Taulukko!N40:N42))/SUM(Taulukko!N40:N42)</f>
        <v>10.697674418604631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9.249702262802716</v>
      </c>
      <c r="Q43" s="75">
        <f>100*(SUM(Taulukko!V52:V54)-SUM(Taulukko!V40:V42))/SUM(Taulukko!V40:V42)</f>
        <v>6.6902794175521345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4.743975903614444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2.0818115412709965</v>
      </c>
      <c r="H44" s="75">
        <f>100*(SUM(Taulukko!J53:J55)-SUM(Taulukko!J41:J43))/SUM(Taulukko!J41:J43)</f>
        <v>2.9955621301775235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9.8415346121768</v>
      </c>
      <c r="K44" s="75">
        <f>100*(SUM(Taulukko!N53:N55)-SUM(Taulukko!N41:N43))/SUM(Taulukko!N41:N43)</f>
        <v>9.836751778986999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8.697363242817797</v>
      </c>
      <c r="Q44" s="75">
        <f>100*(SUM(Taulukko!V53:V55)-SUM(Taulukko!V41:V43))/SUM(Taulukko!V41:V43)</f>
        <v>6.5779169929522245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4.347826086956509</v>
      </c>
      <c r="E45" s="75">
        <f>100*(SUM(Taulukko!F54:F56)-SUM(Taulukko!F42:F44))/SUM(Taulukko!F42:F44)</f>
        <v>4.547162720781648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1.951399116347553</v>
      </c>
      <c r="H45" s="75">
        <f>100*(SUM(Taulukko!J54:J56)-SUM(Taulukko!J42:J44))/SUM(Taulukko!J42:J44)</f>
        <v>3.292637809840909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10.75680272108844</v>
      </c>
      <c r="K45" s="75">
        <f>100*(SUM(Taulukko!N54:N56)-SUM(Taulukko!N42:N44))/SUM(Taulukko!N42:N44)</f>
        <v>9.343853820598007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8.942457231726284</v>
      </c>
      <c r="Q45" s="75">
        <f>100*(SUM(Taulukko!V54:V56)-SUM(Taulukko!V42:V44))/SUM(Taulukko!V42:V44)</f>
        <v>6.500583884780088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7.5193798449612315</v>
      </c>
      <c r="W45" s="75">
        <f>100*(SUM(Taulukko!AD54:AD56)-SUM(Taulukko!AD42:AD44))/SUM(Taulukko!AD42:AD44)</f>
        <v>7.6744186046511675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6.1200923787529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4.78309232480533</v>
      </c>
      <c r="E46" s="75">
        <f>100*(SUM(Taulukko!F55:F57)-SUM(Taulukko!F43:F45))/SUM(Taulukko!F43:F45)</f>
        <v>4.61019490254873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3.8165137614678817</v>
      </c>
      <c r="H46" s="75">
        <f>100*(SUM(Taulukko!J55:J57)-SUM(Taulukko!J43:J45))/SUM(Taulukko!J43:J45)</f>
        <v>3.6653091447611907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13.813559322033909</v>
      </c>
      <c r="K46" s="75">
        <f>100*(SUM(Taulukko!N55:N57)-SUM(Taulukko!N43:N45))/SUM(Taulukko!N43:N45)</f>
        <v>9.11340206185568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6.8402642829382145</v>
      </c>
      <c r="Q46" s="75">
        <f>100*(SUM(Taulukko!V55:V57)-SUM(Taulukko!V43:V45))/SUM(Taulukko!V43:V45)</f>
        <v>6.339389253962108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8.016877637130817</v>
      </c>
      <c r="W46" s="75">
        <f>100*(SUM(Taulukko!AD55:AD57)-SUM(Taulukko!AD43:AD45))/SUM(Taulukko!AD43:AD45)</f>
        <v>7.12360415864459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4.955621301775161</v>
      </c>
      <c r="E47" s="75">
        <f>100*(SUM(Taulukko!F56:F58)-SUM(Taulukko!F44:F46))/SUM(Taulukko!F44:F46)</f>
        <v>4.6694060515502205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3.1318281136198185</v>
      </c>
      <c r="H47" s="75">
        <f>100*(SUM(Taulukko!J56:J58)-SUM(Taulukko!J44:J46))/SUM(Taulukko!J44:J46)</f>
        <v>3.958564557898627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10.831960461285027</v>
      </c>
      <c r="K47" s="75">
        <f>100*(SUM(Taulukko!N56:N58)-SUM(Taulukko!N44:N46))/SUM(Taulukko!N44:N46)</f>
        <v>8.957055214723917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7.325581395348828</v>
      </c>
      <c r="Q47" s="75">
        <f>100*(SUM(Taulukko!V56:V58)-SUM(Taulukko!V44:V46))/SUM(Taulukko!V44:V46)</f>
        <v>6.022247794399666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7.292859870179467</v>
      </c>
      <c r="W47" s="75">
        <f>100*(SUM(Taulukko!AD56:AD58)-SUM(Taulukko!AD44:AD46))/SUM(Taulukko!AD44:AD46)</f>
        <v>6.745879647374482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6.247619047619039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4.844036697247702</v>
      </c>
      <c r="E48" s="75">
        <f>100*(SUM(Taulukko!F57:F59)-SUM(Taulukko!F45:F47))/SUM(Taulukko!F45:F47)</f>
        <v>4.684014869888484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3.656770456191174</v>
      </c>
      <c r="H48" s="75">
        <f>100*(SUM(Taulukko!J57:J59)-SUM(Taulukko!J45:J47))/SUM(Taulukko!J45:J47)</f>
        <v>4.208194905869316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9.391165937126924</v>
      </c>
      <c r="K48" s="75">
        <f>100*(SUM(Taulukko!N57:N59)-SUM(Taulukko!N45:N47))/SUM(Taulukko!N45:N47)</f>
        <v>8.70093079724809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4.895635673624279</v>
      </c>
      <c r="Q48" s="75">
        <f>100*(SUM(Taulukko!V57:V59)-SUM(Taulukko!V45:V47))/SUM(Taulukko!V45:V47)</f>
        <v>5.553442373526065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3.291592128801427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4.6563192904656185</v>
      </c>
      <c r="E49" s="75">
        <f>100*(SUM(Taulukko!F58:F60)-SUM(Taulukko!F46:F48))/SUM(Taulukko!F46:F48)</f>
        <v>4.695009242144173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4.410143329658214</v>
      </c>
      <c r="H49" s="75">
        <f>100*(SUM(Taulukko!J58:J60)-SUM(Taulukko!J46:J48))/SUM(Taulukko!J46:J48)</f>
        <v>4.374999999999992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8.469836196564119</v>
      </c>
      <c r="K49" s="75">
        <f>100*(SUM(Taulukko!N58:N60)-SUM(Taulukko!N46:N48))/SUM(Taulukko!N46:N48)</f>
        <v>8.42988413903316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5.285013212533031</v>
      </c>
      <c r="Q49" s="75">
        <f>100*(SUM(Taulukko!V58:V60)-SUM(Taulukko!V46:V48))/SUM(Taulukko!V46:V48)</f>
        <v>4.979253112033191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6.15969581749049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6.012777151446824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4.665686994856719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4.136163982430436</v>
      </c>
      <c r="H50" s="75">
        <f>100*(SUM(Taulukko!J59:J61)-SUM(Taulukko!J47:J49))/SUM(Taulukko!J47:J49)</f>
        <v>4.502196193265012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8.455156064796524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4.720869239415521</v>
      </c>
      <c r="Q50" s="75">
        <f>100*(SUM(Taulukko!V59:V61)-SUM(Taulukko!V47:V49))/SUM(Taulukko!V47:V49)</f>
        <v>4.567577686259823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6.747536012130406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5.632226781051833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4.7341587764020385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4.591836734693886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6.892568348093945</v>
      </c>
      <c r="K51" s="75">
        <f>100*(SUM(Taulukko!N60:N62)-SUM(Taulukko!N48:N50))/SUM(Taulukko!N48:N50)</f>
        <v>8.304093567251465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4.467609828741623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4.888726742064931</v>
      </c>
      <c r="E52" s="77">
        <f>100*(SUM(Taulukko!F61:F63)-SUM(Taulukko!F49:F51))/SUM(Taulukko!F49:F51)</f>
        <v>5.065597667638476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4.105149441843707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9.720062208398135</v>
      </c>
      <c r="K52" s="77">
        <f>100*(SUM(Taulukko!N61:N63)-SUM(Taulukko!N49:N51))/SUM(Taulukko!N49:N51)</f>
        <v>8.697332817935855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4.11111111111112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9.059500959692906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5.268895348837209</v>
      </c>
      <c r="E53" s="75">
        <f>100*(SUM(Taulukko!F62:F64)-SUM(Taulukko!F50:F52))/SUM(Taulukko!F50:F52)</f>
        <v>5.266981474754792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4.426052536883796</v>
      </c>
      <c r="H53" s="75">
        <f>100*(SUM(Taulukko!J62:J64)-SUM(Taulukko!J50:J52))/SUM(Taulukko!J50:J52)</f>
        <v>4.668838219326831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10.42231693142192</v>
      </c>
      <c r="K53" s="75">
        <f>100*(SUM(Taulukko!N62:N64)-SUM(Taulukko!N50:N52))/SUM(Taulukko!N50:N52)</f>
        <v>9.415833973866278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5.097894347986683</v>
      </c>
      <c r="Q53" s="75">
        <f>100*(SUM(Taulukko!V62:V64)-SUM(Taulukko!V50:V52))/SUM(Taulukko!V50:V52)</f>
        <v>5.481481481481485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8.904109589041132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6.0385594761731625</v>
      </c>
      <c r="E54" s="75">
        <f>100*(SUM(Taulukko!F63:F65)-SUM(Taulukko!F51:F53))/SUM(Taulukko!F51:F53)</f>
        <v>5.469032959072787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5.650747356908494</v>
      </c>
      <c r="H54" s="75">
        <f>100*(SUM(Taulukko!J63:J65)-SUM(Taulukko!J51:J53))/SUM(Taulukko!J51:J53)</f>
        <v>4.72753518585349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11.80826188620419</v>
      </c>
      <c r="K54" s="75">
        <f>100*(SUM(Taulukko!N63:N65)-SUM(Taulukko!N51:N53))/SUM(Taulukko!N51:N53)</f>
        <v>10.375191424196027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10.855018587360592</v>
      </c>
      <c r="Q54" s="75">
        <f>100*(SUM(Taulukko!V63:V65)-SUM(Taulukko!V51:V53))/SUM(Taulukko!V51:V53)</f>
        <v>6.286982248520711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5.976676384839663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8.826857789513381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5.471562275018016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4.760187522538784</v>
      </c>
      <c r="H55" s="75">
        <f>100*(SUM(Taulukko!J64:J66)-SUM(Taulukko!J52:J54))/SUM(Taulukko!J52:J54)</f>
        <v>4.93160547156227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11.294027565084248</v>
      </c>
      <c r="K55" s="75">
        <f>100*(SUM(Taulukko!N64:N66)-SUM(Taulukko!N52:N54))/SUM(Taulukko!N52:N54)</f>
        <v>11.459129106187932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6.450450450450463</v>
      </c>
      <c r="N55" s="75">
        <f>100*(SUM(Taulukko!R64:R66)-SUM(Taulukko!R52:R54))/SUM(Taulukko!R52:R54)</f>
        <v>6.27705627705629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9.883720930232531</v>
      </c>
      <c r="Q55" s="75">
        <f>100*(SUM(Taulukko!V64:V66)-SUM(Taulukko!V52:V54))/SUM(Taulukko!V52:V54)</f>
        <v>6.971597196606432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6.270387821674545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8.85650224215244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5.85909417685119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4.686940966010721</v>
      </c>
      <c r="H56" s="75">
        <f>100*(SUM(Taulukko!J65:J67)-SUM(Taulukko!J53:J55))/SUM(Taulukko!J53:J55)</f>
        <v>5.278276481149029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12.186788154897505</v>
      </c>
      <c r="K56" s="75">
        <f>100*(SUM(Taulukko!N65:N67)-SUM(Taulukko!N53:N55))/SUM(Taulukko!N53:N55)</f>
        <v>12.423780487804887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6.738351254480291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10.065170166545963</v>
      </c>
      <c r="Q56" s="75">
        <f>100*(SUM(Taulukko!V65:V67)-SUM(Taulukko!V53:V55))/SUM(Taulukko!V53:V55)</f>
        <v>7.421013960323288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6.750902527075828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9.64259121370066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7.255747126436798</v>
      </c>
      <c r="E57" s="75">
        <f>100*(SUM(Taulukko!F66:F68)-SUM(Taulukko!F54:F56))/SUM(Taulukko!F54:F56)</f>
        <v>6.254493170381034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7.4756229685807325</v>
      </c>
      <c r="H57" s="75">
        <f>100*(SUM(Taulukko!J66:J68)-SUM(Taulukko!J54:J56))/SUM(Taulukko!J54:J56)</f>
        <v>5.766475644699149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15.201535508637244</v>
      </c>
      <c r="K57" s="75">
        <f>100*(SUM(Taulukko!N66:N68)-SUM(Taulukko!N54:N56))/SUM(Taulukko!N54:N56)</f>
        <v>13.10292442081274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6.564395290759892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5.281941470378306</v>
      </c>
      <c r="Q57" s="75">
        <f>100*(SUM(Taulukko!V66:V68)-SUM(Taulukko!V54:V56))/SUM(Taulukko!V54:V56)</f>
        <v>7.565789473684185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8.111031002162942</v>
      </c>
      <c r="W57" s="75">
        <f>100*(SUM(Taulukko!AD66:AD68)-SUM(Taulukko!AD54:AD56))/SUM(Taulukko!AD54:AD56)</f>
        <v>7.271418286537073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10.144927536231867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7.68951759158503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6.581740976645422</v>
      </c>
      <c r="E58" s="75">
        <f>100*(SUM(Taulukko!F67:F69)-SUM(Taulukko!F55:F57))/SUM(Taulukko!F55:F57)</f>
        <v>6.485130777499092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6.1152350653941365</v>
      </c>
      <c r="H58" s="75">
        <f>100*(SUM(Taulukko!J67:J69)-SUM(Taulukko!J55:J57))/SUM(Taulukko!J55:J57)</f>
        <v>6.285714285714294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11.876396128071473</v>
      </c>
      <c r="K58" s="75">
        <f>100*(SUM(Taulukko!N67:N69)-SUM(Taulukko!N55:N57))/SUM(Taulukko!N55:N57)</f>
        <v>13.378684807256226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7.384503455802135</v>
      </c>
      <c r="Q58" s="75">
        <f>100*(SUM(Taulukko!V67:V69)-SUM(Taulukko!V55:V57))/SUM(Taulukko!V55:V57)</f>
        <v>7.524536532170116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7.066761363636355</v>
      </c>
      <c r="W58" s="75">
        <f>100*(SUM(Taulukko!AD67:AD69)-SUM(Taulukko!AD55:AD57))/SUM(Taulukko!AD55:AD57)</f>
        <v>7.7641984184040345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7.708933717579242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6.589147286821701</v>
      </c>
      <c r="E59" s="75">
        <f>100*(SUM(Taulukko!F68:F70)-SUM(Taulukko!F56:F58))/SUM(Taulukko!F56:F58)</f>
        <v>6.638115631691637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6.920903954802247</v>
      </c>
      <c r="H59" s="75">
        <f>100*(SUM(Taulukko!J68:J70)-SUM(Taulukko!J56:J58))/SUM(Taulukko!J56:J58)</f>
        <v>6.725978647686825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10.999628390932724</v>
      </c>
      <c r="K59" s="75">
        <f>100*(SUM(Taulukko!N68:N70)-SUM(Taulukko!N56:N58))/SUM(Taulukko!N56:N58)</f>
        <v>13.250750750750756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7.295052365474918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4.867872044506258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7.7224199288256195</v>
      </c>
      <c r="W59" s="75">
        <f>100*(SUM(Taulukko!AD68:AD70)-SUM(Taulukko!AD56:AD58))/SUM(Taulukko!AD56:AD58)</f>
        <v>8.150807899461396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7.852276801721061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5.880294014700739</v>
      </c>
      <c r="E60" s="75">
        <f>100*(SUM(Taulukko!F69:F71)-SUM(Taulukko!F57:F59))/SUM(Taulukko!F57:F59)</f>
        <v>6.711647727272719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5.553615089067404</v>
      </c>
      <c r="H60" s="75">
        <f>100*(SUM(Taulukko!J69:J71)-SUM(Taulukko!J57:J59))/SUM(Taulukko!J57:J59)</f>
        <v>6.978391781792436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9.166969807202637</v>
      </c>
      <c r="K60" s="75">
        <f>100*(SUM(Taulukko!N69:N71)-SUM(Taulukko!N57:N59))/SUM(Taulukko!N57:N59)</f>
        <v>12.881608339538332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8.248914616497833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4.606858330446835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7.236608726498751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9.49801372336584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7.2033898305084865</v>
      </c>
      <c r="E61" s="75">
        <f>100*(SUM(Taulukko!F70:F72)-SUM(Taulukko!F58:F60))/SUM(Taulukko!F58:F60)</f>
        <v>6.779661016949149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7.180570221752917</v>
      </c>
      <c r="H61" s="75">
        <f>100*(SUM(Taulukko!J70:J72)-SUM(Taulukko!J58:J60))/SUM(Taulukko!J58:J60)</f>
        <v>7.079957731595641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11.38121546961325</v>
      </c>
      <c r="K61" s="75">
        <f>100*(SUM(Taulukko!N70:N72)-SUM(Taulukko!N58:N60))/SUM(Taulukko!N58:N60)</f>
        <v>12.490788504053073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8.03155252778775</v>
      </c>
      <c r="Q61" s="75">
        <f>100*(SUM(Taulukko!V70:V72)-SUM(Taulukko!V58:V60))/SUM(Taulukko!V58:V60)</f>
        <v>8.372260150916281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4.6431046431046346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8.022922636103166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9.884974838245867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7.335907335907328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7.381370826010545</v>
      </c>
      <c r="H62" s="75">
        <f>100*(SUM(Taulukko!J71:J73)-SUM(Taulukko!J59:J61))/SUM(Taulukko!J59:J61)</f>
        <v>7.215411558669009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11.69398907103826</v>
      </c>
      <c r="K62" s="75">
        <f>100*(SUM(Taulukko!N71:N73)-SUM(Taulukko!N59:N61))/SUM(Taulukko!N59:N61)</f>
        <v>12.386156648451731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5.767894371091044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8.515205724508034</v>
      </c>
      <c r="Q62" s="75">
        <f>100*(SUM(Taulukko!V71:V73)-SUM(Taulukko!V59:V61))/SUM(Taulukko!V59:V61)</f>
        <v>9.344790547798075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7.38636363636362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10.321428571428564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8.933615819209043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6.5716272600834404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11.851585014409213</v>
      </c>
      <c r="K63" s="75">
        <f>100*(SUM(Taulukko!N72:N74)-SUM(Taulukko!N60:N62))/SUM(Taulukko!N60:N62)</f>
        <v>12.598992080633549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6.092073381793016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10.51318602993585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6.9366197183098555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9.12280701754386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7.72173913043478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6.987201660325123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12.402551381998583</v>
      </c>
      <c r="K64" s="77">
        <f>100*(SUM(Taulukko!N73:N75)-SUM(Taulukko!N61:N63))/SUM(Taulukko!N61:N63)</f>
        <v>12.873399715504974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6.717451523545698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6.699232379623163</v>
      </c>
      <c r="W64" s="77">
        <f>100*(SUM(Taulukko!AD73:AD75)-SUM(Taulukko!AD61:AD63))/SUM(Taulukko!AD61:AD63)</f>
        <v>7.127882599580725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10.91165082717353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9.424083769633508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8.284432171211579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8.235699517574078</v>
      </c>
      <c r="H65" s="75">
        <f>100*(SUM(Taulukko!J74:J76)-SUM(Taulukko!J62:J64))/SUM(Taulukko!J62:J64)</f>
        <v>8.50622406639005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13.754385964912277</v>
      </c>
      <c r="K65" s="75">
        <f>100*(SUM(Taulukko!N74:N76)-SUM(Taulukko!N62:N64))/SUM(Taulukko!N62:N64)</f>
        <v>12.961011591148567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5.365686944634289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6.48180242634315</v>
      </c>
      <c r="W65" s="75">
        <f>100*(SUM(Taulukko!AD74:AD76)-SUM(Taulukko!AD62:AD64))/SUM(Taulukko!AD62:AD64)</f>
        <v>6.724436741767756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11.215932914046107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8.576329331046312</v>
      </c>
      <c r="E66" s="75">
        <f>100*(SUM(Taulukko!F75:F77)-SUM(Taulukko!F63:F65))/SUM(Taulukko!F63:F65)</f>
        <v>8.207417582417595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9.454796411318142</v>
      </c>
      <c r="H66" s="75">
        <f>100*(SUM(Taulukko!J75:J77)-SUM(Taulukko!J63:J65))/SUM(Taulukko!J63:J65)</f>
        <v>8.9248793935217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14.395259672359733</v>
      </c>
      <c r="K66" s="75">
        <f>100*(SUM(Taulukko!N75:N77)-SUM(Taulukko!N63:N65))/SUM(Taulukko!N63:N65)</f>
        <v>12.62573707943114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12.17303822937626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5.547991831177676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6.361760660247573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11.473136915077998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8.498293515358354</v>
      </c>
      <c r="E67" s="75">
        <f>100*(SUM(Taulukko!F76:F78)-SUM(Taulukko!F64:F66))/SUM(Taulukko!F64:F66)</f>
        <v>8.236500341763486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9.948364888123917</v>
      </c>
      <c r="H67" s="75">
        <f>100*(SUM(Taulukko!J76:J78)-SUM(Taulukko!J64:J66))/SUM(Taulukko!J64:J66)</f>
        <v>9.022298456260723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12.659098727210164</v>
      </c>
      <c r="K67" s="75">
        <f>100*(SUM(Taulukko!N76:N78)-SUM(Taulukko!N64:N66))/SUM(Taulukko!N64:N66)</f>
        <v>11.891706648389325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13.657407407407433</v>
      </c>
      <c r="Q67" s="75">
        <f>100*(SUM(Taulukko!V76:V78)-SUM(Taulukko!V64:V66))/SUM(Taulukko!V64:V66)</f>
        <v>11.586206896551731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6.036834924965869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11.706144867833858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11.56368657231619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7.674023769100177</v>
      </c>
      <c r="E68" s="75">
        <f>100*(SUM(Taulukko!F77:F79)-SUM(Taulukko!F65:F67))/SUM(Taulukko!F65:F67)</f>
        <v>8.095238095238098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8.783321941216695</v>
      </c>
      <c r="H68" s="75">
        <f>100*(SUM(Taulukko!J77:J79)-SUM(Taulukko!J65:J67))/SUM(Taulukko!J65:J67)</f>
        <v>8.663028649386076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10.355329949238586</v>
      </c>
      <c r="K68" s="75">
        <f>100*(SUM(Taulukko!N77:N79)-SUM(Taulukko!N65:N67))/SUM(Taulukko!N65:N67)</f>
        <v>10.847457627118644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8.355263157894749</v>
      </c>
      <c r="Q68" s="75">
        <f>100*(SUM(Taulukko!V77:V79)-SUM(Taulukko!V65:V67))/SUM(Taulukko!V65:V67)</f>
        <v>10.704514363885092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4.964776920496462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4.655056932350964</v>
      </c>
      <c r="W68" s="75">
        <f>100*(SUM(Taulukko!AD77:AD79)-SUM(Taulukko!AD65:AD67))/SUM(Taulukko!AD65:AD67)</f>
        <v>5.715251944538375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7.233757535164107</v>
      </c>
      <c r="E69" s="75">
        <f>100*(SUM(Taulukko!F78:F80)-SUM(Taulukko!F66:F68))/SUM(Taulukko!F66:F68)</f>
        <v>7.8146143437077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6.989247311827941</v>
      </c>
      <c r="H69" s="75">
        <f>100*(SUM(Taulukko!J78:J80)-SUM(Taulukko!J66:J68))/SUM(Taulukko!J66:J68)</f>
        <v>7.958008804605486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8.297234255248242</v>
      </c>
      <c r="K69" s="75">
        <f>100*(SUM(Taulukko!N78:N80)-SUM(Taulukko!N66:N68))/SUM(Taulukko!N66:N68)</f>
        <v>9.704499664204178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8.91525423728812</v>
      </c>
      <c r="Q69" s="75">
        <f>100*(SUM(Taulukko!V78:V80)-SUM(Taulukko!V66:V68))/SUM(Taulukko!V66:V68)</f>
        <v>9.819911654774055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5.594639865996646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4.934978326108707</v>
      </c>
      <c r="W69" s="75">
        <f>100*(SUM(Taulukko!AD78:AD80)-SUM(Taulukko!AD66:AD68))/SUM(Taulukko!AD66:AD68)</f>
        <v>5.503355704697979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12.112010796221316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6.60690571049138</v>
      </c>
      <c r="E70" s="75">
        <f>100*(SUM(Taulukko!F79:F81)-SUM(Taulukko!F67:F69))/SUM(Taulukko!F67:F69)</f>
        <v>7.503364737550474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6.062624916722181</v>
      </c>
      <c r="H70" s="75">
        <f>100*(SUM(Taulukko!J79:J81)-SUM(Taulukko!J67:J69))/SUM(Taulukko!J67:J69)</f>
        <v>7.022849462365583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8.519134775374363</v>
      </c>
      <c r="K70" s="75">
        <f>100*(SUM(Taulukko!N79:N81)-SUM(Taulukko!N67:N69))/SUM(Taulukko!N67:N69)</f>
        <v>8.733333333333348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8.841463414634115</v>
      </c>
      <c r="Q70" s="75">
        <f>100*(SUM(Taulukko!V79:V81)-SUM(Taulukko!V67:V69))/SUM(Taulukko!V67:V69)</f>
        <v>9.127789046653126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5.182724252491702</v>
      </c>
      <c r="T70" s="75">
        <f>100*(SUM(Taulukko!Z79:Z81)-SUM(Taulukko!Z67:Z69))/SUM(Taulukko!Z67:Z69)</f>
        <v>5.701900633544523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4.842454394693208</v>
      </c>
      <c r="W70" s="75">
        <f>100*(SUM(Taulukko!AD79:AD81)-SUM(Taulukko!AD67:AD69))/SUM(Taulukko!AD67:AD69)</f>
        <v>5.470313542361566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8.695652173913043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7.239669421487596</v>
      </c>
      <c r="E71" s="75">
        <f>100*(SUM(Taulukko!F80:F82)-SUM(Taulukko!F68:F70))/SUM(Taulukko!F68:F70)</f>
        <v>7.26238286479252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4.98678996036987</v>
      </c>
      <c r="H71" s="75">
        <f>100*(SUM(Taulukko!J80:J82)-SUM(Taulukko!J68:J70))/SUM(Taulukko!J68:J70)</f>
        <v>6.102034011337117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9.5413458319384</v>
      </c>
      <c r="K71" s="75">
        <f>100*(SUM(Taulukko!N80:N82)-SUM(Taulukko!N68:N70))/SUM(Taulukko!N68:N70)</f>
        <v>8.021213125621475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8.885897004375623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5.901856763925714</v>
      </c>
      <c r="T71" s="75">
        <f>100*(SUM(Taulukko!Z80:Z82)-SUM(Taulukko!Z68:Z70))/SUM(Taulukko!Z68:Z70)</f>
        <v>5.878445699103265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5.384869507763466</v>
      </c>
      <c r="W71" s="75">
        <f>100*(SUM(Taulukko!AD80:AD82)-SUM(Taulukko!AD68:AD70))/SUM(Taulukko!AD68:AD70)</f>
        <v>5.544488711819386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6.181818181818178</v>
      </c>
      <c r="E72" s="75">
        <f>100*(SUM(Taulukko!F81:F83)-SUM(Taulukko!F69:F71))/SUM(Taulukko!F69:F71)</f>
        <v>7.021630615640607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5.162144275314369</v>
      </c>
      <c r="H72" s="75">
        <f>100*(SUM(Taulukko!J81:J83)-SUM(Taulukko!J69:J71))/SUM(Taulukko!J69:J71)</f>
        <v>5.298013245033113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8.63045651449516</v>
      </c>
      <c r="K72" s="75">
        <f>100*(SUM(Taulukko!N81:N83)-SUM(Taulukko!N69:N71))/SUM(Taulukko!N69:N71)</f>
        <v>7.420844327176781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8.155080213903755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5.430463576158933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5.58862433862435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10.8179419525066</v>
      </c>
      <c r="Z72" s="75">
        <f>100*(SUM(Taulukko!AH81:AH83)-SUM(Taulukko!AH69:AH71))/SUM(Taulukko!AH69:AH71)</f>
        <v>11.502966381015174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6.357048748353081</v>
      </c>
      <c r="E73" s="75">
        <f>100*(SUM(Taulukko!F82:F84)-SUM(Taulukko!F70:F72))/SUM(Taulukko!F70:F72)</f>
        <v>6.6798941798941955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4.269293924466338</v>
      </c>
      <c r="H73" s="75">
        <f>100*(SUM(Taulukko!J82:J84)-SUM(Taulukko!J70:J72))/SUM(Taulukko!J70:J72)</f>
        <v>4.605263157894737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7.275132275132275</v>
      </c>
      <c r="K73" s="75">
        <f>100*(SUM(Taulukko!N82:N84)-SUM(Taulukko!N70:N72))/SUM(Taulukko!N70:N72)</f>
        <v>6.64919751064527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6.3057114559260565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6.357615894039731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6.266578249336862</v>
      </c>
      <c r="W73" s="75">
        <f>100*(SUM(Taulukko!AD82:AD84)-SUM(Taulukko!AD70:AD72))/SUM(Taulukko!AD70:AD72)</f>
        <v>5.535420098846791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11.645403990840702</v>
      </c>
      <c r="Z73" s="75">
        <f>100*(SUM(Taulukko!AH82:AH84)-SUM(Taulukko!AH70:AH72))/SUM(Taulukko!AH70:AH72)</f>
        <v>11.6704805491991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5.951602354480068</v>
      </c>
      <c r="E74" s="75">
        <f>100*(SUM(Taulukko!F83:F85)-SUM(Taulukko!F71:F73))/SUM(Taulukko!F71:F73)</f>
        <v>6.06955380577426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4.288052373158764</v>
      </c>
      <c r="H74" s="75">
        <f>100*(SUM(Taulukko!J83:J85)-SUM(Taulukko!J71:J73))/SUM(Taulukko!J71:J73)</f>
        <v>3.8549493629532683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6.457925636007812</v>
      </c>
      <c r="K74" s="75">
        <f>100*(SUM(Taulukko!N83:N85)-SUM(Taulukko!N71:N73))/SUM(Taulukko!N71:N73)</f>
        <v>5.478119935170171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6.176084099868598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5.7629338572363995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11.783748786014884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6.871961102106984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5.709624796084829</v>
      </c>
      <c r="E75" s="75">
        <f>100*(SUM(Taulukko!F84:F86)-SUM(Taulukko!F72:F74))/SUM(Taulukko!F72:F74)</f>
        <v>5.235772357723585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3.2446463335496243</v>
      </c>
      <c r="H75" s="75">
        <f>100*(SUM(Taulukko!J84:J86)-SUM(Taulukko!J72:J74))/SUM(Taulukko!J72:J74)</f>
        <v>2.982171799027549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4.734299516908227</v>
      </c>
      <c r="K75" s="75">
        <f>100*(SUM(Taulukko!N84:N86)-SUM(Taulukko!N72:N74))/SUM(Taulukko!N72:N74)</f>
        <v>4.028132992327355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5.905383360522012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3.9987100935182123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5.597629239380968</v>
      </c>
      <c r="W75" s="75">
        <f>100*(SUM(Taulukko!AD84:AD86)-SUM(Taulukko!AD72:AD74))/SUM(Taulukko!AD72:AD74)</f>
        <v>5.302782324058916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11.7345302981725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6.463022508038592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4.38144329896908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2.942127384416432</v>
      </c>
      <c r="H76" s="77">
        <f>100*(SUM(Taulukko!J85:J87)-SUM(Taulukko!J73:J75))/SUM(Taulukko!J73:J75)</f>
        <v>2.0572163291546053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2.5220680958386055</v>
      </c>
      <c r="K76" s="77">
        <f>100*(SUM(Taulukko!N85:N87)-SUM(Taulukko!N73:N75))/SUM(Taulukko!N73:N75)</f>
        <v>2.6149968494013716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5.937702790395851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2.317460317460321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6.427406199021222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5.428384565075201</v>
      </c>
      <c r="W76" s="77">
        <f>100*(SUM(Taulukko!AD85:AD87)-SUM(Taulukko!AD73:AD75))/SUM(Taulukko!AD73:AD75)</f>
        <v>5.18590998043052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11.64709615994922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6.15629984051037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3.092126235256611</v>
      </c>
      <c r="E77" s="75">
        <f>100*(SUM(Taulukko!F86:F88)-SUM(Taulukko!F74:F76))/SUM(Taulukko!F74:F76)</f>
        <v>3.7060702875399434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1.082457815982164</v>
      </c>
      <c r="H77" s="75">
        <f>100*(SUM(Taulukko!J86:J88)-SUM(Taulukko!J74:J76))/SUM(Taulukko!J74:J76)</f>
        <v>1.1790949649458218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0.30845157310302285</v>
      </c>
      <c r="K77" s="75">
        <f>100*(SUM(Taulukko!N86:N88)-SUM(Taulukko!N74:N76))/SUM(Taulukko!N74:N76)</f>
        <v>1.585820895522395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-1.7506142506142646</v>
      </c>
      <c r="Q77" s="75">
        <f>100*(SUM(Taulukko!V86:V88)-SUM(Taulukko!V74:V76))/SUM(Taulukko!V74:V76)</f>
        <v>1.0648293141246763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5.1423027166882385</v>
      </c>
      <c r="T77" s="75">
        <f>100*(SUM(Taulukko!Z86:Z88)-SUM(Taulukko!Z74:Z76))/SUM(Taulukko!Z74:Z76)</f>
        <v>6.162828413882601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5.078125000000008</v>
      </c>
      <c r="W77" s="75">
        <f>100*(SUM(Taulukko!AD86:AD88)-SUM(Taulukko!AD74:AD76))/SUM(Taulukko!AD74:AD76)</f>
        <v>5.066580058460547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11.46716933710336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2.780410742496036</v>
      </c>
      <c r="E78" s="75">
        <f>100*(SUM(Taulukko!F87:F89)-SUM(Taulukko!F75:F77))/SUM(Taulukko!F75:F77)</f>
        <v>3.395747381783539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-0.22068095838587284</v>
      </c>
      <c r="H78" s="75">
        <f>100*(SUM(Taulukko!J87:J89)-SUM(Taulukko!J75:J77))/SUM(Taulukko!J75:J77)</f>
        <v>0.5061689338816722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0.12187690432662315</v>
      </c>
      <c r="K78" s="75">
        <f>100*(SUM(Taulukko!N87:N89)-SUM(Taulukko!N75:N77))/SUM(Taulukko!N75:N77)</f>
        <v>1.047120418848178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5.259781911481712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-3.168908819133041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5.295250320924262</v>
      </c>
      <c r="T78" s="75">
        <f>100*(SUM(Taulukko!Z87:Z89)-SUM(Taulukko!Z75:Z77))/SUM(Taulukko!Z75:Z77)</f>
        <v>5.933569816188318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5.148963730569941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4.6192259675405785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2.6737967914438503</v>
      </c>
      <c r="E79" s="75">
        <f>100*(SUM(Taulukko!F88:F90)-SUM(Taulukko!F76:F78))/SUM(Taulukko!F76:F78)</f>
        <v>3.3785917271866084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-0.6887914840325398</v>
      </c>
      <c r="H79" s="75">
        <f>100*(SUM(Taulukko!J88:J90)-SUM(Taulukko!J76:J78))/SUM(Taulukko!J76:J78)</f>
        <v>0.12586532410320242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0.6106870229007634</v>
      </c>
      <c r="K79" s="75">
        <f>100*(SUM(Taulukko!N88:N90)-SUM(Taulukko!N76:N78))/SUM(Taulukko!N76:N78)</f>
        <v>0.9800918836141027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5.241291147331427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-4.276985743380868</v>
      </c>
      <c r="Q79" s="75">
        <f>100*(SUM(Taulukko!V88:V90)-SUM(Taulukko!V76:V78))/SUM(Taulukko!V76:V78)</f>
        <v>0.5562422744128412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5.142127115937389</v>
      </c>
      <c r="T79" s="75">
        <f>100*(SUM(Taulukko!Z88:Z90)-SUM(Taulukko!Z76:Z78))/SUM(Taulukko!Z76:Z78)</f>
        <v>5.772931366260424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11.247695144437623</v>
      </c>
      <c r="Z79" s="75">
        <f>100*(SUM(Taulukko!AH88:AH90)-SUM(Taulukko!AH76:AH78))/SUM(Taulukko!AH76:AH78)</f>
        <v>10.991379310344824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3.774752475247521</v>
      </c>
      <c r="AC79" s="75">
        <f>100*(SUM(Taulukko!AL88:AL90)-SUM(Taulukko!AL76:AL78))/SUM(Taulukko!AL76:AL78)</f>
        <v>4.644638403990054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4.0681173131504185</v>
      </c>
      <c r="E80" s="75">
        <f>100*(SUM(Taulukko!F89:F91)-SUM(Taulukko!F77:F79))/SUM(Taulukko!F77:F79)</f>
        <v>3.5871617369414652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0.28275212064089766</v>
      </c>
      <c r="H80" s="75">
        <f>100*(SUM(Taulukko!J89:J91)-SUM(Taulukko!J77:J79))/SUM(Taulukko!J77:J79)</f>
        <v>0.09416195856872395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1.8705918429929538</v>
      </c>
      <c r="K80" s="75">
        <f>100*(SUM(Taulukko!N89:N91)-SUM(Taulukko!N77:N79))/SUM(Taulukko!N77:N79)</f>
        <v>1.2232415902140672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0.45537340619306105</v>
      </c>
      <c r="Q80" s="75">
        <f>100*(SUM(Taulukko!V89:V91)-SUM(Taulukko!V77:V79))/SUM(Taulukko!V77:V79)</f>
        <v>0.988569663268455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5.848513902205181</v>
      </c>
      <c r="T80" s="75">
        <f>100*(SUM(Taulukko!Z89:Z91)-SUM(Taulukko!Z77:Z79))/SUM(Taulukko!Z77:Z79)</f>
        <v>5.582137161084529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4.863999999999996</v>
      </c>
      <c r="W80" s="75">
        <f>100*(SUM(Taulukko!AD89:AD91)-SUM(Taulukko!AD77:AD79))/SUM(Taulukko!AD77:AD79)</f>
        <v>4.766474728087005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11.28048780487805</v>
      </c>
      <c r="Z80" s="75">
        <f>100*(SUM(Taulukko!AH89:AH91)-SUM(Taulukko!AH77:AH79))/SUM(Taulukko!AH77:AH79)</f>
        <v>10.829774252593044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4.152463588472276</v>
      </c>
      <c r="AC80" s="75">
        <f>100*(SUM(Taulukko!AL89:AL91)-SUM(Taulukko!AL77:AL79))/SUM(Taulukko!AL77:AL79)</f>
        <v>4.183452122714596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3.6539662710805527</v>
      </c>
      <c r="E81" s="75">
        <f>100*(SUM(Taulukko!F90:F92)-SUM(Taulukko!F78:F80))/SUM(Taulukko!F78:F80)</f>
        <v>3.7966739880765683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0.7851758793970028</v>
      </c>
      <c r="H81" s="75">
        <f>100*(SUM(Taulukko!J90:J92)-SUM(Taulukko!J78:J80))/SUM(Taulukko!J78:J80)</f>
        <v>0.28230865746548844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2.5846153846153777</v>
      </c>
      <c r="K81" s="75">
        <f>100*(SUM(Taulukko!N90:N92)-SUM(Taulukko!N78:N80))/SUM(Taulukko!N78:N80)</f>
        <v>1.5610651974288408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5.686149936467591</v>
      </c>
      <c r="N81" s="75">
        <f>100*(SUM(Taulukko!R90:R92)-SUM(Taulukko!R78:R80))/SUM(Taulukko!R78:R80)</f>
        <v>5.366783105747868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2.4898848428260374</v>
      </c>
      <c r="Q81" s="75">
        <f>100*(SUM(Taulukko!V90:V92)-SUM(Taulukko!V78:V80))/SUM(Taulukko!V78:V80)</f>
        <v>1.4851485148514887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5.483359746434217</v>
      </c>
      <c r="T81" s="75">
        <f>100*(SUM(Taulukko!Z90:Z92)-SUM(Taulukko!Z78:Z80))/SUM(Taulukko!Z78:Z80)</f>
        <v>5.361675126903564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4.607562758182396</v>
      </c>
      <c r="W81" s="75">
        <f>100*(SUM(Taulukko!AD90:AD92)-SUM(Taulukko!AD78:AD80))/SUM(Taulukko!AD78:AD80)</f>
        <v>4.611959287531807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10.741301059001513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4.102405922270207</v>
      </c>
      <c r="AC81" s="75">
        <f>100*(SUM(Taulukko!AL90:AL92)-SUM(Taulukko!AL78:AL80))/SUM(Taulukko!AL78:AL80)</f>
        <v>3.886489821098095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3.7060105886016745</v>
      </c>
      <c r="E82" s="75">
        <f>100*(SUM(Taulukko!F91:F93)-SUM(Taulukko!F79:F81))/SUM(Taulukko!F79:F81)</f>
        <v>3.849765258215966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0.8479899497487581</v>
      </c>
      <c r="H82" s="75">
        <f>100*(SUM(Taulukko!J91:J93)-SUM(Taulukko!J79:J81))/SUM(Taulukko!J79:J81)</f>
        <v>0.5651491365776937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2.6065624041705178</v>
      </c>
      <c r="K82" s="75">
        <f>100*(SUM(Taulukko!N91:N93)-SUM(Taulukko!N79:N81))/SUM(Taulukko!N79:N81)</f>
        <v>1.6860821581851448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5.53622271433089</v>
      </c>
      <c r="N82" s="75">
        <f>100*(SUM(Taulukko!R91:R93)-SUM(Taulukko!R79:R81))/SUM(Taulukko!R79:R81)</f>
        <v>5.281467425679927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2.2097727980080997</v>
      </c>
      <c r="Q82" s="75">
        <f>100*(SUM(Taulukko!V91:V93)-SUM(Taulukko!V79:V81))/SUM(Taulukko!V79:V81)</f>
        <v>1.7657992565055904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5.432722678458619</v>
      </c>
      <c r="T82" s="75">
        <f>100*(SUM(Taulukko!Z91:Z93)-SUM(Taulukko!Z79:Z81))/SUM(Taulukko!Z79:Z81)</f>
        <v>5.047318611987381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4.4922492881999325</v>
      </c>
      <c r="W82" s="75">
        <f>100*(SUM(Taulukko!AD91:AD93)-SUM(Taulukko!AD79:AD81))/SUM(Taulukko!AD79:AD81)</f>
        <v>4.45920303605312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10.86040914560771</v>
      </c>
      <c r="Z82" s="75">
        <f>100*(SUM(Taulukko!AH91:AH93)-SUM(Taulukko!AH79:AH81))/SUM(Taulukko!AH79:AH81)</f>
        <v>10.723941123460513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2.4044389642416806</v>
      </c>
      <c r="E83" s="75">
        <f>100*(SUM(Taulukko!F92:F94)-SUM(Taulukko!F80:F82))/SUM(Taulukko!F80:F82)</f>
        <v>3.7129485179407107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0.7549543881723741</v>
      </c>
      <c r="H83" s="75">
        <f>100*(SUM(Taulukko!J92:J94)-SUM(Taulukko!J80:J82))/SUM(Taulukko!J80:J82)</f>
        <v>0.7856693903205532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0.9779951100244464</v>
      </c>
      <c r="K83" s="75">
        <f>100*(SUM(Taulukko!N92:N94)-SUM(Taulukko!N80:N82))/SUM(Taulukko!N80:N82)</f>
        <v>1.5342129487572875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4.7335423197492235</v>
      </c>
      <c r="N83" s="75">
        <f>100*(SUM(Taulukko!R92:R94)-SUM(Taulukko!R80:R82))/SUM(Taulukko!R80:R82)</f>
        <v>5.0346129641283826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1.4219474497681677</v>
      </c>
      <c r="Q83" s="75">
        <f>100*(SUM(Taulukko!V92:V94)-SUM(Taulukko!V80:V82))/SUM(Taulukko!V80:V82)</f>
        <v>1.734283059770834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4.705144291091612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3.8244514106583214</v>
      </c>
      <c r="W83" s="75">
        <f>100*(SUM(Taulukko!AD92:AD94)-SUM(Taulukko!AD80:AD82))/SUM(Taulukko!AD80:AD82)</f>
        <v>4.372444164831701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10.673822301729299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3.6358081271005123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3.362391033623914</v>
      </c>
      <c r="E84" s="75">
        <f>100*(SUM(Taulukko!F93:F95)-SUM(Taulukko!F81:F83))/SUM(Taulukko!F81:F83)</f>
        <v>3.451492537313422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0.7866582756450597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1.1042944785276143</v>
      </c>
      <c r="K84" s="75">
        <f>100*(SUM(Taulukko!N93:N95)-SUM(Taulukko!N81:N83))/SUM(Taulukko!N81:N83)</f>
        <v>1.2588271415412853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1.0815822002472186</v>
      </c>
      <c r="Q84" s="75">
        <f>100*(SUM(Taulukko!V93:V95)-SUM(Taulukko!V81:V83))/SUM(Taulukko!V81:V83)</f>
        <v>1.547029702970297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4.334268787028386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4.415909802693381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11.279761904761898</v>
      </c>
      <c r="Z84" s="75">
        <f>100*(SUM(Taulukko!AH93:AH95)-SUM(Taulukko!AH81:AH83))/SUM(Taulukko!AH81:AH83)</f>
        <v>10.493644694058528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3.4419738044471555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2.8491793124806586</v>
      </c>
      <c r="E85" s="75">
        <f>100*(SUM(Taulukko!F94:F96)-SUM(Taulukko!F82:F84))/SUM(Taulukko!F82:F84)</f>
        <v>3.2548047117172967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0.9133858267716464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1.0480887792848441</v>
      </c>
      <c r="K85" s="75">
        <f>100*(SUM(Taulukko!N94:N96)-SUM(Taulukko!N82:N84))/SUM(Taulukko!N82:N84)</f>
        <v>1.0135135135134994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4.006211180124216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4.64898595943837</v>
      </c>
      <c r="W85" s="75">
        <f>100*(SUM(Taulukko!AD94:AD96)-SUM(Taulukko!AD82:AD84))/SUM(Taulukko!AD82:AD84)</f>
        <v>4.620668123634096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10.34280691473777</v>
      </c>
      <c r="Z85" s="75">
        <f>100*(SUM(Taulukko!AH94:AH96)-SUM(Taulukko!AH82:AH84))/SUM(Taulukko!AH82:AH84)</f>
        <v>10.216627634660414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2.96296296296297</v>
      </c>
      <c r="E86" s="75">
        <f>100*(SUM(Taulukko!F95:F97)-SUM(Taulukko!F83:F85))/SUM(Taulukko!F83:F85)</f>
        <v>3.216826476956398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1.129943502824848</v>
      </c>
      <c r="H86" s="75">
        <f>100*(SUM(Taulukko!J95:J97)-SUM(Taulukko!J83:J85))/SUM(Taulukko!J83:J85)</f>
        <v>1.0695187165775508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0.9834050399508438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3.8687712782420123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1.575046324891898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4.9205854873870924</v>
      </c>
      <c r="W86" s="75">
        <f>100*(SUM(Taulukko!AD95:AD97)-SUM(Taulukko!AD83:AD85))/SUM(Taulukko!AD83:AD85)</f>
        <v>4.890965732087224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9.788589632203902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3.3060357901122157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3.179012345679016</v>
      </c>
      <c r="E87" s="75">
        <f>100*(SUM(Taulukko!F96:F98)-SUM(Taulukko!F84:F86))/SUM(Taulukko!F84:F86)</f>
        <v>3.399258343634116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1.1627906976744151</v>
      </c>
      <c r="H87" s="75">
        <f>100*(SUM(Taulukko!J96:J98)-SUM(Taulukko!J84:J86))/SUM(Taulukko!J84:J86)</f>
        <v>1.2590494176896623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0.9225092250922508</v>
      </c>
      <c r="K87" s="75">
        <f>100*(SUM(Taulukko!N96:N98)-SUM(Taulukko!N84:N86))/SUM(Taulukko!N84:N86)</f>
        <v>1.1677934849416138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3.726516784724368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1.5142150803460992</v>
      </c>
      <c r="Q87" s="75">
        <f>100*(SUM(Taulukko!V96:V98)-SUM(Taulukko!V84:V86))/SUM(Taulukko!V84:V86)</f>
        <v>1.4263565891472938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3.937250076899401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4.801995634549416</v>
      </c>
      <c r="W87" s="75">
        <f>100*(SUM(Taulukko!AD96:AD98)-SUM(Taulukko!AD84:AD86))/SUM(Taulukko!AD84:AD86)</f>
        <v>5.097917314267963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9.641319942611197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3.6846874056176175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3.6111111111111076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1.256281407035176</v>
      </c>
      <c r="H88" s="77">
        <f>100*(SUM(Taulukko!J97:J99)-SUM(Taulukko!J85:J87))/SUM(Taulukko!J85:J87)</f>
        <v>1.4488188976378025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1.722017220172191</v>
      </c>
      <c r="K88" s="77">
        <f>100*(SUM(Taulukko!N97:N99)-SUM(Taulukko!N85:N87))/SUM(Taulukko!N85:N87)</f>
        <v>1.5044519496469249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3.7718491260349443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1.3962147067949116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4.015941140404632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4.7766749379652715</v>
      </c>
      <c r="W88" s="77">
        <f>100*(SUM(Taulukko!AD97:AD99)-SUM(Taulukko!AD85:AD87))/SUM(Taulukko!AD85:AD87)</f>
        <v>5.209302325581399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9.21985815602837</v>
      </c>
      <c r="Z88" s="77">
        <f>100*(SUM(Taulukko!AH97:AH99)-SUM(Taulukko!AH85:AH87))/SUM(Taulukko!AH85:AH87)</f>
        <v>9.408754974417272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3.4555288461538463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4.112554112554134</v>
      </c>
      <c r="E89" s="113">
        <f>100*(SUM(Taulukko!F98:F100)-SUM(Taulukko!F86:F88))/SUM(Taulukko!F86:F88)</f>
        <v>3.8200862600123155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1.5748031496062993</v>
      </c>
      <c r="H89" s="113">
        <f>100*(SUM(Taulukko!J98:J100)-SUM(Taulukko!J86:J88))/SUM(Taulukko!J86:J88)</f>
        <v>1.5748031496062993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1.998769987699877</v>
      </c>
      <c r="K89" s="113">
        <f>100*(SUM(Taulukko!N98:N100)-SUM(Taulukko!N86:N88))/SUM(Taulukko!N86:N88)</f>
        <v>1.7447199265380873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4.0379320893239665</v>
      </c>
      <c r="N89" s="113">
        <f>100*(SUM(Taulukko!R98:R100)-SUM(Taulukko!R86:R88))/SUM(Taulukko!R86:R88)</f>
        <v>3.911980440097785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1.7505470459518673</v>
      </c>
      <c r="Q89" s="113">
        <f>100*(SUM(Taulukko!V98:V100)-SUM(Taulukko!V86:V88))/SUM(Taulukko!V86:V88)</f>
        <v>1.3015184381778528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4.860043063672702</v>
      </c>
      <c r="T89" s="113">
        <f>100*(SUM(Taulukko!Z98:Z100)-SUM(Taulukko!Z86:Z88))/SUM(Taulukko!Z86:Z88)</f>
        <v>4.094103269172006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4.987608426270126</v>
      </c>
      <c r="W89" s="113">
        <f>100*(SUM(Taulukko!AD98:AD100)-SUM(Taulukko!AD86:AD88))/SUM(Taulukko!AD86:AD88)</f>
        <v>5.285935085007735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9.244644870349495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2.981862895788517</v>
      </c>
      <c r="E90" s="113">
        <f>100*(SUM(Taulukko!F99:F101)-SUM(Taulukko!F87:F89))/SUM(Taulukko!F87:F89)</f>
        <v>3.8674033149171345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1.5797788309636651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1.8563603164942246</v>
      </c>
      <c r="K90" s="113">
        <f>100*(SUM(Taulukko!N99:N101)-SUM(Taulukko!N87:N89))/SUM(Taulukko!N87:N89)</f>
        <v>1.828710758914965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4.030534351145035</v>
      </c>
      <c r="N90" s="113">
        <f>100*(SUM(Taulukko!R99:R101)-SUM(Taulukko!R87:R89))/SUM(Taulukko!R87:R89)</f>
        <v>4.02193784277879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-0.7409694350107988</v>
      </c>
      <c r="Q90" s="113">
        <f>100*(SUM(Taulukko!V99:V101)-SUM(Taulukko!V87:V89))/SUM(Taulukko!V87:V89)</f>
        <v>1.0805804260574252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4.114599207558671</v>
      </c>
      <c r="T90" s="113">
        <f>100*(SUM(Taulukko!Z99:Z101)-SUM(Taulukko!Z87:Z89))/SUM(Taulukko!Z87:Z89)</f>
        <v>4.140030441400311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5.266399753618715</v>
      </c>
      <c r="W90" s="113">
        <f>100*(SUM(Taulukko!AD99:AD101)-SUM(Taulukko!AD87:AD89))/SUM(Taulukko!AD87:AD89)</f>
        <v>5.327995072374503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9.111235326998314</v>
      </c>
      <c r="Z90" s="113">
        <f>100*(SUM(Taulukko!AH99:AH101)-SUM(Taulukko!AH87:AH89))/SUM(Taulukko!AH87:AH89)</f>
        <v>9.16969527537041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2.9236276849642038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2.7573529411764706</v>
      </c>
      <c r="E91" s="113">
        <f>100*(SUM(Taulukko!F100:F102)-SUM(Taulukko!F88:F90))/SUM(Taulukko!F88:F90)</f>
        <v>3.7568723274282263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1.7023959646910392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2.306525037936274</v>
      </c>
      <c r="K91" s="113">
        <f>100*(SUM(Taulukko!N100:N102)-SUM(Taulukko!N88:N90))/SUM(Taulukko!N88:N90)</f>
        <v>1.789505611161655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3.990252817544918</v>
      </c>
      <c r="N91" s="113">
        <f>100*(SUM(Taulukko!R100:R102)-SUM(Taulukko!R88:R90))/SUM(Taulukko!R88:R90)</f>
        <v>4.038870331005166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-1.4893617021276526</v>
      </c>
      <c r="Q91" s="113">
        <f>100*(SUM(Taulukko!V100:V102)-SUM(Taulukko!V88:V90))/SUM(Taulukko!V88:V90)</f>
        <v>0.89121081745545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4.25273390036452</v>
      </c>
      <c r="T91" s="113">
        <f>100*(SUM(Taulukko!Z100:Z102)-SUM(Taulukko!Z88:Z90))/SUM(Taulukko!Z88:Z90)</f>
        <v>4.123711340206175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5.465151980350019</v>
      </c>
      <c r="W91" s="113">
        <f>100*(SUM(Taulukko!AD100:AD102)-SUM(Taulukko!AD88:AD90))/SUM(Taulukko!AD88:AD90)</f>
        <v>5.3664520085863225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8.756906077348063</v>
      </c>
      <c r="Z91" s="113">
        <f>100*(SUM(Taulukko!AH100:AH102)-SUM(Taulukko!AH88:AH90))/SUM(Taulukko!AH88:AH90)</f>
        <v>9.209431345353657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3.3691115086464127</v>
      </c>
      <c r="AC91" s="113">
        <f>100*(SUM(Taulukko!AL100:AL102)-SUM(Taulukko!AL88:AL90))/SUM(Taulukko!AL88:AL90)</f>
        <v>3.5150431933273616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2.30303030303031</v>
      </c>
      <c r="E92" s="113">
        <f>100*(SUM(Taulukko!F101:F103)-SUM(Taulukko!F89:F91))/SUM(Taulukko!F89:F91)</f>
        <v>3.55407047387606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1.3471177944862192</v>
      </c>
      <c r="H92" s="113">
        <f>100*(SUM(Taulukko!J101:J103)-SUM(Taulukko!J89:J91))/SUM(Taulukko!J89:J91)</f>
        <v>1.5365318281593083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1.505117399157134</v>
      </c>
      <c r="K92" s="113">
        <f>100*(SUM(Taulukko!N101:N103)-SUM(Taulukko!N89:N91))/SUM(Taulukko!N89:N91)</f>
        <v>1.7522658610271766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3.658905352283043</v>
      </c>
      <c r="N92" s="113">
        <f>100*(SUM(Taulukko!R101:R103)-SUM(Taulukko!R89:R91))/SUM(Taulukko!R89:R91)</f>
        <v>4.054462934947043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0.7647598654022637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4.106280193236722</v>
      </c>
      <c r="T92" s="113">
        <f>100*(SUM(Taulukko!Z101:Z103)-SUM(Taulukko!Z89:Z91))/SUM(Taulukko!Z89:Z91)</f>
        <v>4.1691842900302145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5.309734513274347</v>
      </c>
      <c r="W92" s="113">
        <f>100*(SUM(Taulukko!AD101:AD103)-SUM(Taulukko!AD89:AD91))/SUM(Taulukko!AD89:AD91)</f>
        <v>5.404580152671752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8.821917808219176</v>
      </c>
      <c r="Z92" s="113">
        <f>100*(SUM(Taulukko!AH101:AH103)-SUM(Taulukko!AH89:AH91))/SUM(Taulukko!AH89:AH91)</f>
        <v>9.358656757500688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3.451353763760775</v>
      </c>
      <c r="AC92" s="113">
        <f>100*(SUM(Taulukko!AL101:AL103)-SUM(Taulukko!AL89:AL91))/SUM(Taulukko!AL89:AL91)</f>
        <v>3.7477691850089303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3.385731559854894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1.1841695232159408</v>
      </c>
      <c r="H93" s="113">
        <f>100*(SUM(Taulukko!J102:J104)-SUM(Taulukko!J90:J92))/SUM(Taulukko!J90:J92)</f>
        <v>1.532686893963101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1.1097780443911356</v>
      </c>
      <c r="K93" s="113">
        <f>100*(SUM(Taulukko!N102:N104)-SUM(Taulukko!N90:N92))/SUM(Taulukko!N90:N92)</f>
        <v>1.8083182640144493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3.787195671776382</v>
      </c>
      <c r="N93" s="113">
        <f>100*(SUM(Taulukko!R102:R104)-SUM(Taulukko!R90:R92))/SUM(Taulukko!R90:R92)</f>
        <v>4.0385774562989685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0.5466140297601007</v>
      </c>
      <c r="Q93" s="113">
        <f>100*(SUM(Taulukko!V102:V104)-SUM(Taulukko!V90:V92))/SUM(Taulukko!V90:V92)</f>
        <v>0.7621951219512195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5.048076923076945</v>
      </c>
      <c r="T93" s="113">
        <f>100*(SUM(Taulukko!Z102:Z104)-SUM(Taulukko!Z90:Z92))/SUM(Taulukko!Z90:Z92)</f>
        <v>4.215597711532671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5.467800729040097</v>
      </c>
      <c r="W93" s="113">
        <f>100*(SUM(Taulukko!AD102:AD104)-SUM(Taulukko!AD90:AD92))/SUM(Taulukko!AD90:AD92)</f>
        <v>5.472788081483734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9.056295893391354</v>
      </c>
      <c r="Z93" s="113">
        <f>100*(SUM(Taulukko!AH102:AH104)-SUM(Taulukko!AH90:AH92))/SUM(Taulukko!AH90:AH92)</f>
        <v>9.508196721311478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3.8518518518518516</v>
      </c>
      <c r="AC93" s="113">
        <f>100*(SUM(Taulukko!AL102:AL104)-SUM(Taulukko!AL90:AL92))/SUM(Taulukko!AL90:AL92)</f>
        <v>3.91923990498812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3.2432432432432297</v>
      </c>
      <c r="E94" s="113">
        <f>100*(SUM(Taulukko!F103:F105)-SUM(Taulukko!F91:F93))/SUM(Taulukko!F91:F93)</f>
        <v>3.375527426160334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1.4014325755216444</v>
      </c>
      <c r="H94" s="113">
        <f>100*(SUM(Taulukko!J103:J105)-SUM(Taulukko!J91:J93))/SUM(Taulukko!J91:J93)</f>
        <v>1.623477989384966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1.5540944411237094</v>
      </c>
      <c r="K94" s="113">
        <f>100*(SUM(Taulukko!N103:N105)-SUM(Taulukko!N91:N93))/SUM(Taulukko!N91:N93)</f>
        <v>2.140488393126326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3.9568345323741148</v>
      </c>
      <c r="N94" s="113">
        <f>100*(SUM(Taulukko!R103:R105)-SUM(Taulukko!R91:R93))/SUM(Taulukko!R91:R93)</f>
        <v>4.085310904175435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0.852618757612671</v>
      </c>
      <c r="Q94" s="113">
        <f>100*(SUM(Taulukko!V103:V105)-SUM(Taulukko!V91:V93))/SUM(Taulukko!V91:V93)</f>
        <v>0.8523592085235783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4.913121629718404</v>
      </c>
      <c r="T94" s="113">
        <f>100*(SUM(Taulukko!Z103:Z105)-SUM(Taulukko!Z91:Z93))/SUM(Taulukko!Z91:Z93)</f>
        <v>4.3243243243243175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5.389040266424466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9.76933514246947</v>
      </c>
      <c r="Z94" s="113">
        <f>100*(SUM(Taulukko!AH103:AH105)-SUM(Taulukko!AH91:AH93))/SUM(Taulukko!AH91:AH93)</f>
        <v>9.60390667390124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3.875739644970421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3.2510535821794133</v>
      </c>
      <c r="E95" s="113">
        <f>100*(SUM(Taulukko!F104:F106)-SUM(Taulukko!F92:F94))/SUM(Taulukko!F92:F94)</f>
        <v>3.399518652226237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1.685919450515153</v>
      </c>
      <c r="H95" s="113">
        <f>100*(SUM(Taulukko!J104:J106)-SUM(Taulukko!J92:J94))/SUM(Taulukko!J92:J94)</f>
        <v>1.8085438104147213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3.7832929782082325</v>
      </c>
      <c r="K95" s="113">
        <f>100*(SUM(Taulukko!N104:N106)-SUM(Taulukko!N92:N94))/SUM(Taulukko!N92:N94)</f>
        <v>2.7500755515261477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4.1342121030557255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0.9448338921060547</v>
      </c>
      <c r="Q95" s="113">
        <f>100*(SUM(Taulukko!V104:V106)-SUM(Taulukko!V92:V94))/SUM(Taulukko!V92:V94)</f>
        <v>1.0045662100456656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4.7604790419161604</v>
      </c>
      <c r="T95" s="113">
        <f>100*(SUM(Taulukko!Z104:Z106)-SUM(Taulukko!Z92:Z94))/SUM(Taulukko!Z92:Z94)</f>
        <v>4.433792690233676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5.7065217391304275</v>
      </c>
      <c r="W95" s="113">
        <f>100*(SUM(Taulukko!AD104:AD106)-SUM(Taulukko!AD92:AD94))/SUM(Taulukko!AD92:AD94)</f>
        <v>5.5455093429777085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9.485313931554835</v>
      </c>
      <c r="Z95" s="113">
        <f>100*(SUM(Taulukko!AH104:AH106)-SUM(Taulukko!AH92:AH94))/SUM(Taulukko!AH92:AH94)</f>
        <v>9.509698275862041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3.714622641509441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3.70481927710842</v>
      </c>
      <c r="E96" s="113">
        <f>100*(SUM(Taulukko!F105:F107)-SUM(Taulukko!F93:F95))/SUM(Taulukko!F93:F95)</f>
        <v>3.4565674782086133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2.1854511395566654</v>
      </c>
      <c r="H96" s="113">
        <f>100*(SUM(Taulukko!J105:J107)-SUM(Taulukko!J93:J95))/SUM(Taulukko!J93:J95)</f>
        <v>2.0255531318167654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4.368932038834944</v>
      </c>
      <c r="K96" s="113">
        <f>100*(SUM(Taulukko!N105:N107)-SUM(Taulukko!N93:N95))/SUM(Taulukko!N93:N95)</f>
        <v>3.5779260157671526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4.246411483253603</v>
      </c>
      <c r="N96" s="113">
        <f>100*(SUM(Taulukko!R105:R107)-SUM(Taulukko!R93:R95))/SUM(Taulukko!R93:R95)</f>
        <v>4.2763157894737045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1.681442983797004</v>
      </c>
      <c r="Q96" s="113">
        <f>100*(SUM(Taulukko!V105:V107)-SUM(Taulukko!V93:V95))/SUM(Taulukko!V93:V95)</f>
        <v>1.188299817184654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4.459742592038305</v>
      </c>
      <c r="T96" s="113">
        <f>100*(SUM(Taulukko!Z105:Z107)-SUM(Taulukko!Z93:Z95))/SUM(Taulukko!Z93:Z95)</f>
        <v>4.542737597130899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5.457271364317838</v>
      </c>
      <c r="W96" s="113">
        <f>100*(SUM(Taulukko!AD105:AD107)-SUM(Taulukko!AD93:AD95))/SUM(Taulukko!AD93:AD95)</f>
        <v>5.488902219556093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9.200320941428199</v>
      </c>
      <c r="Z96" s="113">
        <f>100*(SUM(Taulukko!AH105:AH107)-SUM(Taulukko!AH93:AH95))/SUM(Taulukko!AH93:AH95)</f>
        <v>9.283039058319938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3.7691401648998686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4.396266184884061</v>
      </c>
      <c r="E97" s="113">
        <f>100*(SUM(Taulukko!F106:F108)-SUM(Taulukko!F94:F96))/SUM(Taulukko!F94:F96)</f>
        <v>3.482437706394483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2.4968789013732837</v>
      </c>
      <c r="H97" s="113">
        <f>100*(SUM(Taulukko!J106:J108)-SUM(Taulukko!J94:J96))/SUM(Taulukko!J94:J96)</f>
        <v>2.1800062285892245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5.033557046979865</v>
      </c>
      <c r="K97" s="113">
        <f>100*(SUM(Taulukko!N106:N108)-SUM(Taulukko!N94:N96))/SUM(Taulukko!N94:N96)</f>
        <v>4.4086348434174525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4.508808599581972</v>
      </c>
      <c r="N97" s="113">
        <f>100*(SUM(Taulukko!R106:R108)-SUM(Taulukko!R94:R96))/SUM(Taulukko!R94:R96)</f>
        <v>4.419229620782343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1.4943580359865742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4.5074626865671705</v>
      </c>
      <c r="T97" s="113">
        <f>100*(SUM(Taulukko!Z106:Z108)-SUM(Taulukko!Z94:Z96))/SUM(Taulukko!Z94:Z96)</f>
        <v>4.649776453055148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5.366726296958856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8.868826340945294</v>
      </c>
      <c r="Z97" s="113">
        <f>100*(SUM(Taulukko!AH106:AH108)-SUM(Taulukko!AH94:AH96))/SUM(Taulukko!AH94:AH96)</f>
        <v>8.977423638778209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3.6059806508355186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3.687050359712216</v>
      </c>
      <c r="E98" s="113">
        <f>100*(SUM(Taulukko!F107:F109)-SUM(Taulukko!F95:F97))/SUM(Taulukko!F95:F97)</f>
        <v>3.50614324243332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1.4897579143389235</v>
      </c>
      <c r="H98" s="113">
        <f>100*(SUM(Taulukko!J107:J109)-SUM(Taulukko!J95:J97))/SUM(Taulukko!J95:J97)</f>
        <v>2.240896358543414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5.082166768107117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4.499404052443392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1.2465795074490797</v>
      </c>
      <c r="Q98" s="113">
        <f>100*(SUM(Taulukko!V107:V109)-SUM(Taulukko!V95:V97))/SUM(Taulukko!V95:V97)</f>
        <v>1.6793893129770991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4.78454680534919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5.1053725140991535</v>
      </c>
      <c r="W98" s="113">
        <f>100*(SUM(Taulukko!AD107:AD109)-SUM(Taulukko!AD95:AD97))/SUM(Taulukko!AD95:AD97)</f>
        <v>5.138105138105142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8.752965989981542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3.9342337052260645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3.7092431947352607</v>
      </c>
      <c r="E99" s="113">
        <f>100*(SUM(Taulukko!F108:F110)-SUM(Taulukko!F96:F98))/SUM(Taulukko!F96:F98)</f>
        <v>3.52659892408845</v>
      </c>
      <c r="F99" s="113">
        <f>100*(SUM(Taulukko!H108:H110)-SUM(Taulukko!H96:H98))/SUM(Taulukko!H96:H98)</f>
        <v>2.0023403978676457</v>
      </c>
      <c r="G99" s="113">
        <f>100*(SUM(Taulukko!I108:I110)-SUM(Taulukko!I96:I98))/SUM(Taulukko!I96:I98)</f>
        <v>1.708605156881019</v>
      </c>
      <c r="H99" s="113">
        <f>100*(SUM(Taulukko!J108:J110)-SUM(Taulukko!J96:J98))/SUM(Taulukko!J96:J98)</f>
        <v>2.2381100404102985</v>
      </c>
      <c r="I99" s="113">
        <f>100*(SUM(Taulukko!L108:L110)-SUM(Taulukko!L96:L98))/SUM(Taulukko!L96:L98)</f>
        <v>6.021951943043593</v>
      </c>
      <c r="J99" s="113">
        <f>100*(SUM(Taulukko!M108:M110)-SUM(Taulukko!M96:M98))/SUM(Taulukko!M96:M98)</f>
        <v>5.911029859841553</v>
      </c>
      <c r="K99" s="113">
        <f>100*(SUM(Taulukko!N108:N110)-SUM(Taulukko!N96:N98))/SUM(Taulukko!N96:N98)</f>
        <v>5.376670716889426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4.484704484704457</v>
      </c>
      <c r="N99" s="113">
        <f>100*(SUM(Taulukko!R108:R110)-SUM(Taulukko!R96:R98))/SUM(Taulukko!R96:R98)</f>
        <v>4.453681710213776</v>
      </c>
      <c r="O99" s="113">
        <f>100*(SUM(Taulukko!T108:T110)-SUM(Taulukko!T96:T98))/SUM(Taulukko!T96:T98)</f>
        <v>0.9861932938856203</v>
      </c>
      <c r="P99" s="113">
        <f>100*(SUM(Taulukko!U108:U110)-SUM(Taulukko!U96:U98))/SUM(Taulukko!U96:U98)</f>
        <v>1.0350076103500692</v>
      </c>
      <c r="Q99" s="113">
        <f>100*(SUM(Taulukko!V108:V110)-SUM(Taulukko!V96:V98))/SUM(Taulukko!V96:V98)</f>
        <v>1.9871598899419136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4.550827423167859</v>
      </c>
      <c r="T99" s="113">
        <f>100*(SUM(Taulukko!Z108:Z110)-SUM(Taulukko!Z96:Z98))/SUM(Taulukko!Z96:Z98)</f>
        <v>4.853506954720342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5.623326390955084</v>
      </c>
      <c r="W99" s="113">
        <f>100*(SUM(Taulukko!AD108:AD110)-SUM(Taulukko!AD96:AD98))/SUM(Taulukko!AD96:AD98)</f>
        <v>5.028098195800059</v>
      </c>
      <c r="X99" s="113">
        <f>100*(SUM(Taulukko!AF108:AF110)-SUM(Taulukko!AF96:AF98))/SUM(Taulukko!AF96:AF98)</f>
        <v>8.506616257088847</v>
      </c>
      <c r="Y99" s="113">
        <f>100*(SUM(Taulukko!AG108:AG110)-SUM(Taulukko!AG96:AG98))/SUM(Taulukko!AG96:AG98)</f>
        <v>8.581894296179998</v>
      </c>
      <c r="Z99" s="113">
        <f>100*(SUM(Taulukko!AH108:AH110)-SUM(Taulukko!AH96:AH98))/SUM(Taulukko!AH96:AH98)</f>
        <v>8.767338393090814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3.175065540343733</v>
      </c>
      <c r="AC99" s="113">
        <f>100*(SUM(Taulukko!AL108:AL110)-SUM(Taulukko!AL96:AL98))/SUM(Taulukko!AL96:AL98)</f>
        <v>3.5318155283129076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2.9348161878282357</v>
      </c>
      <c r="D100" s="77">
        <f>100*(SUM(Taulukko!E109:E111)-SUM(Taulukko!E97:E99))/SUM(Taulukko!E97:E99)</f>
        <v>2.8800475059382387</v>
      </c>
      <c r="E100" s="77">
        <f>100*(SUM(Taulukko!F109:F111)-SUM(Taulukko!F97:F99))/SUM(Taulukko!F97:F99)</f>
        <v>3.634197199880843</v>
      </c>
      <c r="F100" s="77">
        <f>100*(SUM(Taulukko!H109:H111)-SUM(Taulukko!H97:H99))/SUM(Taulukko!H97:H99)</f>
        <v>-0.032293483175102604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2.3284694194349402</v>
      </c>
      <c r="I100" s="77">
        <f>100*(SUM(Taulukko!L109:L111)-SUM(Taulukko!L97:L99))/SUM(Taulukko!L97:L99)</f>
        <v>2.877697841726597</v>
      </c>
      <c r="J100" s="77">
        <f>100*(SUM(Taulukko!M109:M111)-SUM(Taulukko!M97:M99))/SUM(Taulukko!M97:M99)</f>
        <v>5.048367593712209</v>
      </c>
      <c r="K100" s="77">
        <f>100*(SUM(Taulukko!N109:N111)-SUM(Taulukko!N97:N99))/SUM(Taulukko!N97:N99)</f>
        <v>5.38415003024802</v>
      </c>
      <c r="L100" s="77">
        <f>100*(SUM(Taulukko!P109:P111)-SUM(Taulukko!P97:P99))/SUM(Taulukko!P97:P99)</f>
        <v>4.118715929739541</v>
      </c>
      <c r="M100" s="77">
        <f>100*(SUM(Taulukko!Q109:Q111)-SUM(Taulukko!Q97:Q99))/SUM(Taulukko!Q97:Q99)</f>
        <v>4.1925007381163235</v>
      </c>
      <c r="N100" s="77">
        <f>100*(SUM(Taulukko!R109:R111)-SUM(Taulukko!R97:R99))/SUM(Taulukko!R97:R99)</f>
        <v>4.403073286052019</v>
      </c>
      <c r="O100" s="77">
        <f>100*(SUM(Taulukko!T109:T111)-SUM(Taulukko!T97:T99))/SUM(Taulukko!T97:T99)</f>
        <v>2.7931146476128688</v>
      </c>
      <c r="P100" s="77">
        <f>100*(SUM(Taulukko!U109:U111)-SUM(Taulukko!U97:U99))/SUM(Taulukko!U97:U99)</f>
        <v>2.8545119705340913</v>
      </c>
      <c r="Q100" s="77">
        <f>100*(SUM(Taulukko!V109:V111)-SUM(Taulukko!V97:V99))/SUM(Taulukko!V97:V99)</f>
        <v>2.2337821297429654</v>
      </c>
      <c r="R100" s="77">
        <f>100*(SUM(Taulukko!X109:X111)-SUM(Taulukko!X97:X99))/SUM(Taulukko!X97:X99)</f>
        <v>5.00614250614251</v>
      </c>
      <c r="S100" s="77">
        <f>100*(SUM(Taulukko!Y109:Y111)-SUM(Taulukko!Y97:Y99))/SUM(Taulukko!Y97:Y99)</f>
        <v>4.977908689248888</v>
      </c>
      <c r="T100" s="77">
        <f>100*(SUM(Taulukko!Z109:Z111)-SUM(Taulukko!Z97:Z99))/SUM(Taulukko!Z97:Z99)</f>
        <v>4.951370468611868</v>
      </c>
      <c r="U100" s="77">
        <f>100*(SUM(Taulukko!AB109:AB111)-SUM(Taulukko!AB97:AB99))/SUM(Taulukko!AB97:AB99)</f>
        <v>5.361445783132534</v>
      </c>
      <c r="V100" s="77">
        <f>100*(SUM(Taulukko!AC109:AC111)-SUM(Taulukko!AC97:AC99))/SUM(Taulukko!AC97:AC99)</f>
        <v>5.506216696269972</v>
      </c>
      <c r="W100" s="77">
        <f>100*(SUM(Taulukko!AD109:AD111)-SUM(Taulukko!AD97:AD99))/SUM(Taulukko!AD97:AD99)</f>
        <v>5.1282051282051215</v>
      </c>
      <c r="X100" s="77">
        <f>100*(SUM(Taulukko!AF109:AF111)-SUM(Taulukko!AF97:AF99))/SUM(Taulukko!AF97:AF99)</f>
        <v>8.869239013933553</v>
      </c>
      <c r="Y100" s="77">
        <f>100*(SUM(Taulukko!AG109:AG111)-SUM(Taulukko!AG97:AG99))/SUM(Taulukko!AG97:AG99)</f>
        <v>8.883116883116895</v>
      </c>
      <c r="Z100" s="77">
        <f>100*(SUM(Taulukko!AH109:AH111)-SUM(Taulukko!AH97:AH99))/SUM(Taulukko!AH97:AH99)</f>
        <v>8.963367108339844</v>
      </c>
      <c r="AA100" s="77">
        <f>100*(SUM(Taulukko!AJ109:AJ111)-SUM(Taulukko!AJ97:AJ99))/SUM(Taulukko!AJ97:AJ99)</f>
        <v>2.90593169562612</v>
      </c>
      <c r="AB100" s="77">
        <f>100*(SUM(Taulukko!AK109:AK111)-SUM(Taulukko!AK97:AK99))/SUM(Taulukko!AK97:AK99)</f>
        <v>3.398199244844609</v>
      </c>
      <c r="AC100" s="77">
        <f>100*(SUM(Taulukko!AL109:AL111)-SUM(Taulukko!AL97:AL99))/SUM(Taulukko!AL97:AL99)</f>
        <v>3.5797438882421284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3.9294554455445327</v>
      </c>
      <c r="D101" s="113">
        <f>100*(SUM(Taulukko!E110:E112)-SUM(Taulukko!E98:E100))/SUM(Taulukko!E98:E100)</f>
        <v>3.9798039798039726</v>
      </c>
      <c r="E101" s="113">
        <f>100*(SUM(Taulukko!F110:F112)-SUM(Taulukko!F98:F100))/SUM(Taulukko!F98:F100)</f>
        <v>3.798219584569736</v>
      </c>
      <c r="F101" s="113">
        <f>100*(SUM(Taulukko!H110:H112)-SUM(Taulukko!H98:H100))/SUM(Taulukko!H98:H100)</f>
        <v>2.5231286795626424</v>
      </c>
      <c r="G101" s="113">
        <f>100*(SUM(Taulukko!I110:I112)-SUM(Taulukko!I98:I100))/SUM(Taulukko!I98:I100)</f>
        <v>1.7054263565891472</v>
      </c>
      <c r="H101" s="113">
        <f>100*(SUM(Taulukko!J110:J112)-SUM(Taulukko!J98:J100))/SUM(Taulukko!J98:J100)</f>
        <v>2.573643410852717</v>
      </c>
      <c r="I101" s="113">
        <f>100*(SUM(Taulukko!L110:L112)-SUM(Taulukko!L98:L100))/SUM(Taulukko!L98:L100)</f>
        <v>6.642066420664191</v>
      </c>
      <c r="J101" s="113">
        <f>100*(SUM(Taulukko!M110:M112)-SUM(Taulukko!M98:M100))/SUM(Taulukko!M98:M100)</f>
        <v>5.6074766355140255</v>
      </c>
      <c r="K101" s="113">
        <f>100*(SUM(Taulukko!N110:N112)-SUM(Taulukko!N98:N100))/SUM(Taulukko!N98:N100)</f>
        <v>5.174488567990387</v>
      </c>
      <c r="L101" s="113">
        <f>100*(SUM(Taulukko!P110:P112)-SUM(Taulukko!P98:P100))/SUM(Taulukko!P98:P100)</f>
        <v>4.2629840888622</v>
      </c>
      <c r="M101" s="113">
        <f>100*(SUM(Taulukko!Q110:Q112)-SUM(Taulukko!Q98:Q100))/SUM(Taulukko!Q98:Q100)</f>
        <v>4.351661276095252</v>
      </c>
      <c r="N101" s="113">
        <f>100*(SUM(Taulukko!R110:R112)-SUM(Taulukko!R98:R100))/SUM(Taulukko!R98:R100)</f>
        <v>4.5588235294117645</v>
      </c>
      <c r="O101" s="113">
        <f>100*(SUM(Taulukko!T110:T112)-SUM(Taulukko!T98:T100))/SUM(Taulukko!T98:T100)</f>
        <v>2.798092209856901</v>
      </c>
      <c r="P101" s="113">
        <f>100*(SUM(Taulukko!U110:U112)-SUM(Taulukko!U98:U100))/SUM(Taulukko!U98:U100)</f>
        <v>3.0107526881720466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4.992343032159268</v>
      </c>
      <c r="S101" s="113">
        <f>100*(SUM(Taulukko!Y110:Y112)-SUM(Taulukko!Y98:Y100))/SUM(Taulukko!Y98:Y100)</f>
        <v>5.016133763567035</v>
      </c>
      <c r="T101" s="113">
        <f>100*(SUM(Taulukko!Z110:Z112)-SUM(Taulukko!Z98:Z100))/SUM(Taulukko!Z98:Z100)</f>
        <v>5.048429703551508</v>
      </c>
      <c r="U101" s="113">
        <f>100*(SUM(Taulukko!AB110:AB112)-SUM(Taulukko!AB98:AB100))/SUM(Taulukko!AB98:AB100)</f>
        <v>5.743965780629395</v>
      </c>
      <c r="V101" s="113">
        <f>100*(SUM(Taulukko!AC110:AC112)-SUM(Taulukko!AC98:AC100))/SUM(Taulukko!AC98:AC100)</f>
        <v>5.901445854234288</v>
      </c>
      <c r="W101" s="113">
        <f>100*(SUM(Taulukko!AD110:AD112)-SUM(Taulukko!AD98:AD100))/SUM(Taulukko!AD98:AD100)</f>
        <v>5.372871403405741</v>
      </c>
      <c r="X101" s="113">
        <f>100*(SUM(Taulukko!AF110:AF112)-SUM(Taulukko!AF98:AF100))/SUM(Taulukko!AF98:AF100)</f>
        <v>9.284951974386342</v>
      </c>
      <c r="Y101" s="113">
        <f>100*(SUM(Taulukko!AG110:AG112)-SUM(Taulukko!AG98:AG100))/SUM(Taulukko!AG98:AG100)</f>
        <v>9.308922124806609</v>
      </c>
      <c r="Z101" s="113">
        <f>100*(SUM(Taulukko!AH110:AH112)-SUM(Taulukko!AH98:AH100))/SUM(Taulukko!AH98:AH100)</f>
        <v>9.26212590299277</v>
      </c>
      <c r="AA101" s="113">
        <f>100*(SUM(Taulukko!AJ110:AJ112)-SUM(Taulukko!AJ98:AJ100))/SUM(Taulukko!AJ98:AJ100)</f>
        <v>3.2894736842105265</v>
      </c>
      <c r="AB101" s="113">
        <f>100*(SUM(Taulukko!AK110:AK112)-SUM(Taulukko!AK98:AK100))/SUM(Taulukko!AK98:AK100)</f>
        <v>2.1902017291066347</v>
      </c>
      <c r="AC101" s="113">
        <f>100*(SUM(Taulukko!AL110:AL112)-SUM(Taulukko!AL98:AL100))/SUM(Taulukko!AL98:AL100)</f>
        <v>3.6252900232018397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4.99219968798752</v>
      </c>
      <c r="D102" s="113">
        <f>100*(SUM(Taulukko!E111:E113)-SUM(Taulukko!E99:E101))/SUM(Taulukko!E99:E101)</f>
        <v>4.955223880597004</v>
      </c>
      <c r="E102" s="113">
        <f>100*(SUM(Taulukko!F111:F113)-SUM(Taulukko!F99:F101))/SUM(Taulukko!F99:F101)</f>
        <v>3.9893617021276597</v>
      </c>
      <c r="F102" s="113">
        <f>100*(SUM(Taulukko!H111:H113)-SUM(Taulukko!H99:H101))/SUM(Taulukko!H99:H101)</f>
        <v>4.233818559916809</v>
      </c>
      <c r="G102" s="113">
        <f>100*(SUM(Taulukko!I111:I113)-SUM(Taulukko!I99:I101))/SUM(Taulukko!I99:I101)</f>
        <v>3.3281493001555353</v>
      </c>
      <c r="H102" s="113">
        <f>100*(SUM(Taulukko!J111:J113)-SUM(Taulukko!J99:J101))/SUM(Taulukko!J99:J101)</f>
        <v>2.9739776951672754</v>
      </c>
      <c r="I102" s="113">
        <f>100*(SUM(Taulukko!L111:L113)-SUM(Taulukko!L99:L101))/SUM(Taulukko!L99:L101)</f>
        <v>5.576856047403277</v>
      </c>
      <c r="J102" s="113">
        <f>100*(SUM(Taulukko!M111:M113)-SUM(Taulukko!M99:M101))/SUM(Taulukko!M99:M101)</f>
        <v>4.6310128473259455</v>
      </c>
      <c r="K102" s="113">
        <f>100*(SUM(Taulukko!N111:N113)-SUM(Taulukko!N99:N101))/SUM(Taulukko!N99:N101)</f>
        <v>4.998503442083205</v>
      </c>
      <c r="L102" s="113">
        <f>100*(SUM(Taulukko!P111:P113)-SUM(Taulukko!P99:P101))/SUM(Taulukko!P99:P101)</f>
        <v>5.236077481840198</v>
      </c>
      <c r="M102" s="113">
        <f>100*(SUM(Taulukko!Q111:Q113)-SUM(Taulukko!Q99:Q101))/SUM(Taulukko!Q99:Q101)</f>
        <v>5.195186380980331</v>
      </c>
      <c r="N102" s="113">
        <f>100*(SUM(Taulukko!R111:R113)-SUM(Taulukko!R99:R101))/SUM(Taulukko!R99:R101)</f>
        <v>4.891622729935573</v>
      </c>
      <c r="O102" s="113">
        <f>100*(SUM(Taulukko!T111:T113)-SUM(Taulukko!T99:T101))/SUM(Taulukko!T99:T101)</f>
        <v>5.211526670754139</v>
      </c>
      <c r="P102" s="113">
        <f>100*(SUM(Taulukko!U111:U113)-SUM(Taulukko!U99:U101))/SUM(Taulukko!U99:U101)</f>
        <v>5.007776049766726</v>
      </c>
      <c r="Q102" s="113">
        <f>100*(SUM(Taulukko!V111:V113)-SUM(Taulukko!V99:V101))/SUM(Taulukko!V99:V101)</f>
        <v>2.2907758094074526</v>
      </c>
      <c r="R102" s="113">
        <f>100*(SUM(Taulukko!X111:X113)-SUM(Taulukko!X99:X101))/SUM(Taulukko!X99:X101)</f>
        <v>5.423728813559329</v>
      </c>
      <c r="S102" s="113">
        <f>100*(SUM(Taulukko!Y111:Y113)-SUM(Taulukko!Y99:Y101))/SUM(Taulukko!Y99:Y101)</f>
        <v>5.3864168618266905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5.909888823873624</v>
      </c>
      <c r="W102" s="113">
        <f>100*(SUM(Taulukko!AD111:AD113)-SUM(Taulukko!AD99:AD101))/SUM(Taulukko!AD99:AD101)</f>
        <v>5.701754385964913</v>
      </c>
      <c r="X102" s="113">
        <f>100*(SUM(Taulukko!AF111:AF113)-SUM(Taulukko!AF99:AF101))/SUM(Taulukko!AF99:AF101)</f>
        <v>9.794372294372275</v>
      </c>
      <c r="Y102" s="113">
        <f>100*(SUM(Taulukko!AG111:AG113)-SUM(Taulukko!AG99:AG101))/SUM(Taulukko!AG99:AG101)</f>
        <v>9.73360655737705</v>
      </c>
      <c r="Z102" s="113">
        <f>100*(SUM(Taulukko!AH111:AH113)-SUM(Taulukko!AH99:AH101))/SUM(Taulukko!AH99:AH101)</f>
        <v>9.423815620998724</v>
      </c>
      <c r="AA102" s="113">
        <f>100*(SUM(Taulukko!AJ111:AJ113)-SUM(Taulukko!AJ99:AJ101))/SUM(Taulukko!AJ99:AJ101)</f>
        <v>4.57437140260526</v>
      </c>
      <c r="AB102" s="113">
        <f>100*(SUM(Taulukko!AK111:AK113)-SUM(Taulukko!AK99:AK101))/SUM(Taulukko!AK99:AK101)</f>
        <v>3.391304347826084</v>
      </c>
      <c r="AC102" s="113">
        <f>100*(SUM(Taulukko!AL111:AL113)-SUM(Taulukko!AL99:AL101))/SUM(Taulukko!AL99:AL101)</f>
        <v>3.6116729268997396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5.598277453091352</v>
      </c>
      <c r="D103" s="113">
        <f>100*(SUM(Taulukko!E112:E114)-SUM(Taulukko!E100:E102))/SUM(Taulukko!E100:E102)</f>
        <v>5.605247465712603</v>
      </c>
      <c r="E103" s="113">
        <f>100*(SUM(Taulukko!F112:F114)-SUM(Taulukko!F100:F102))/SUM(Taulukko!F100:F102)</f>
        <v>4.209596702973215</v>
      </c>
      <c r="F103" s="113">
        <f>100*(SUM(Taulukko!H112:H114)-SUM(Taulukko!H100:H102))/SUM(Taulukko!H100:H102)</f>
        <v>6.603135765107366</v>
      </c>
      <c r="G103" s="113">
        <f>100*(SUM(Taulukko!I112:I114)-SUM(Taulukko!I100:I102))/SUM(Taulukko!I100:I102)</f>
        <v>3.9057656540607457</v>
      </c>
      <c r="H103" s="113">
        <f>100*(SUM(Taulukko!J112:J114)-SUM(Taulukko!J100:J102))/SUM(Taulukko!J100:J102)</f>
        <v>3.37252475247524</v>
      </c>
      <c r="I103" s="113">
        <f>100*(SUM(Taulukko!L112:L114)-SUM(Taulukko!L100:L102))/SUM(Taulukko!L100:L102)</f>
        <v>7.750342935528107</v>
      </c>
      <c r="J103" s="113">
        <f>100*(SUM(Taulukko!M112:M114)-SUM(Taulukko!M100:M102))/SUM(Taulukko!M100:M102)</f>
        <v>4.331059032927904</v>
      </c>
      <c r="K103" s="113">
        <f>100*(SUM(Taulukko!N112:N114)-SUM(Taulukko!N100:N102))/SUM(Taulukko!N100:N102)</f>
        <v>4.797377830750883</v>
      </c>
      <c r="L103" s="113">
        <f>100*(SUM(Taulukko!P112:P114)-SUM(Taulukko!P100:P102))/SUM(Taulukko!P100:P102)</f>
        <v>5.79753679783721</v>
      </c>
      <c r="M103" s="113">
        <f>100*(SUM(Taulukko!Q112:Q114)-SUM(Taulukko!Q100:Q102))/SUM(Taulukko!Q100:Q102)</f>
        <v>5.770357352079686</v>
      </c>
      <c r="N103" s="113">
        <f>100*(SUM(Taulukko!R112:R114)-SUM(Taulukko!R100:R102))/SUM(Taulukko!R100:R102)</f>
        <v>5.312317571511947</v>
      </c>
      <c r="O103" s="113">
        <f>100*(SUM(Taulukko!T112:T114)-SUM(Taulukko!T100:T102))/SUM(Taulukko!T100:T102)</f>
        <v>3.1212841854934603</v>
      </c>
      <c r="P103" s="113">
        <f>100*(SUM(Taulukko!U112:U114)-SUM(Taulukko!U100:U102))/SUM(Taulukko!U100:U102)</f>
        <v>2.9929034248688637</v>
      </c>
      <c r="Q103" s="113">
        <f>100*(SUM(Taulukko!V112:V114)-SUM(Taulukko!V100:V102))/SUM(Taulukko!V100:V102)</f>
        <v>2.101736216874803</v>
      </c>
      <c r="R103" s="113">
        <f>100*(SUM(Taulukko!X112:X114)-SUM(Taulukko!X100:X102))/SUM(Taulukko!X100:X102)</f>
        <v>5.133657351154306</v>
      </c>
      <c r="S103" s="113">
        <f>100*(SUM(Taulukko!Y112:Y114)-SUM(Taulukko!Y100:Y102))/SUM(Taulukko!Y100:Y102)</f>
        <v>5.128205128205135</v>
      </c>
      <c r="T103" s="113">
        <f>100*(SUM(Taulukko!Z112:Z114)-SUM(Taulukko!Z100:Z102))/SUM(Taulukko!Z100:Z102)</f>
        <v>5.183459522422851</v>
      </c>
      <c r="U103" s="113">
        <f>100*(SUM(Taulukko!AB112:AB114)-SUM(Taulukko!AB100:AB102))/SUM(Taulukko!AB100:AB102)</f>
        <v>5.914139897928529</v>
      </c>
      <c r="V103" s="113">
        <f>100*(SUM(Taulukko!AC112:AC114)-SUM(Taulukko!AC100:AC102))/SUM(Taulukko!AC100:AC102)</f>
        <v>5.997088791848624</v>
      </c>
      <c r="W103" s="113">
        <f>100*(SUM(Taulukko!AD112:AD114)-SUM(Taulukko!AD100:AD102))/SUM(Taulukko!AD100:AD102)</f>
        <v>5.908032596041895</v>
      </c>
      <c r="X103" s="113">
        <f>100*(SUM(Taulukko!AF112:AF114)-SUM(Taulukko!AF100:AF102))/SUM(Taulukko!AF100:AF102)</f>
        <v>9.325185972369827</v>
      </c>
      <c r="Y103" s="113">
        <f>100*(SUM(Taulukko!AG112:AG114)-SUM(Taulukko!AG100:AG102))/SUM(Taulukko!AG100:AG102)</f>
        <v>9.321818643637286</v>
      </c>
      <c r="Z103" s="113">
        <f>100*(SUM(Taulukko!AH112:AH114)-SUM(Taulukko!AH100:AH102))/SUM(Taulukko!AH100:AH102)</f>
        <v>9.398018796037622</v>
      </c>
      <c r="AA103" s="113">
        <f>100*(SUM(Taulukko!AJ112:AJ114)-SUM(Taulukko!AJ100:AJ102))/SUM(Taulukko!AJ100:AJ102)</f>
        <v>4.321907600596125</v>
      </c>
      <c r="AB103" s="113">
        <f>100*(SUM(Taulukko!AK112:AK114)-SUM(Taulukko!AK100:AK102))/SUM(Taulukko!AK100:AK102)</f>
        <v>2.8554946639745946</v>
      </c>
      <c r="AC103" s="113">
        <f>100*(SUM(Taulukko!AL112:AL114)-SUM(Taulukko!AL100:AL102))/SUM(Taulukko!AL100:AL102)</f>
        <v>3.482014388489215</v>
      </c>
    </row>
    <row r="104" spans="1:2" ht="12.75">
      <c r="A104" s="114" t="s">
        <v>179</v>
      </c>
      <c r="B104" s="18" t="s">
        <v>111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