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<sst xmlns="http://schemas.openxmlformats.org/spreadsheetml/2006/main" count="745" uniqueCount="195">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</sst>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117</c:v>
                </c:pt>
                <c:pt idx="133">
                  <c:v>121.1</c:v>
                </c:pt>
                <c:pt idx="134">
                  <c:v>129.1</c:v>
                </c:pt>
                <c:pt idx="135">
                  <c:v>122.7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74.0185</c:v>
                </c:pt>
                <c:pt idx="1">
                  <c:v>74.5975</c:v>
                </c:pt>
                <c:pt idx="2">
                  <c:v>71.3304</c:v>
                </c:pt>
                <c:pt idx="3">
                  <c:v>75.5864</c:v>
                </c:pt>
                <c:pt idx="4">
                  <c:v>75.841</c:v>
                </c:pt>
                <c:pt idx="5">
                  <c:v>76.308</c:v>
                </c:pt>
                <c:pt idx="6">
                  <c:v>76.4307</c:v>
                </c:pt>
                <c:pt idx="7">
                  <c:v>76.8038</c:v>
                </c:pt>
                <c:pt idx="8">
                  <c:v>77.2553</c:v>
                </c:pt>
                <c:pt idx="9">
                  <c:v>77.6508</c:v>
                </c:pt>
                <c:pt idx="10">
                  <c:v>78.0617</c:v>
                </c:pt>
                <c:pt idx="11">
                  <c:v>78.5553</c:v>
                </c:pt>
                <c:pt idx="12">
                  <c:v>78.7658</c:v>
                </c:pt>
                <c:pt idx="13">
                  <c:v>78.8687</c:v>
                </c:pt>
                <c:pt idx="14">
                  <c:v>79.062</c:v>
                </c:pt>
                <c:pt idx="15">
                  <c:v>79.5195</c:v>
                </c:pt>
                <c:pt idx="16">
                  <c:v>79.8344</c:v>
                </c:pt>
                <c:pt idx="17">
                  <c:v>80.1492</c:v>
                </c:pt>
                <c:pt idx="18">
                  <c:v>80.1016</c:v>
                </c:pt>
                <c:pt idx="19">
                  <c:v>80.4183</c:v>
                </c:pt>
                <c:pt idx="20">
                  <c:v>80.7101</c:v>
                </c:pt>
                <c:pt idx="21">
                  <c:v>81.4215</c:v>
                </c:pt>
                <c:pt idx="22">
                  <c:v>82.0764</c:v>
                </c:pt>
                <c:pt idx="23">
                  <c:v>82.1528</c:v>
                </c:pt>
                <c:pt idx="24">
                  <c:v>82.735</c:v>
                </c:pt>
                <c:pt idx="25">
                  <c:v>82.4062</c:v>
                </c:pt>
                <c:pt idx="26">
                  <c:v>82.6137</c:v>
                </c:pt>
                <c:pt idx="27">
                  <c:v>82.5792</c:v>
                </c:pt>
                <c:pt idx="28">
                  <c:v>83.4041</c:v>
                </c:pt>
                <c:pt idx="29">
                  <c:v>83.7935</c:v>
                </c:pt>
                <c:pt idx="30">
                  <c:v>84.5937</c:v>
                </c:pt>
                <c:pt idx="31">
                  <c:v>85.2091</c:v>
                </c:pt>
                <c:pt idx="32">
                  <c:v>85.5526</c:v>
                </c:pt>
                <c:pt idx="33">
                  <c:v>85.4317</c:v>
                </c:pt>
                <c:pt idx="34">
                  <c:v>85.4057</c:v>
                </c:pt>
                <c:pt idx="35">
                  <c:v>86.0493</c:v>
                </c:pt>
                <c:pt idx="36">
                  <c:v>87.1146</c:v>
                </c:pt>
                <c:pt idx="37">
                  <c:v>87.9889</c:v>
                </c:pt>
                <c:pt idx="38">
                  <c:v>88.4562</c:v>
                </c:pt>
                <c:pt idx="39">
                  <c:v>88.9161</c:v>
                </c:pt>
                <c:pt idx="40">
                  <c:v>89.0783</c:v>
                </c:pt>
                <c:pt idx="41">
                  <c:v>89.1946</c:v>
                </c:pt>
                <c:pt idx="42">
                  <c:v>89.8316</c:v>
                </c:pt>
                <c:pt idx="43">
                  <c:v>90.1233</c:v>
                </c:pt>
                <c:pt idx="44">
                  <c:v>90.5592</c:v>
                </c:pt>
                <c:pt idx="45">
                  <c:v>90.9812</c:v>
                </c:pt>
                <c:pt idx="46">
                  <c:v>91.4777</c:v>
                </c:pt>
                <c:pt idx="47">
                  <c:v>91.9124</c:v>
                </c:pt>
                <c:pt idx="48">
                  <c:v>91.6915</c:v>
                </c:pt>
                <c:pt idx="49">
                  <c:v>92.0132</c:v>
                </c:pt>
                <c:pt idx="50">
                  <c:v>92.4347</c:v>
                </c:pt>
                <c:pt idx="51">
                  <c:v>92.652</c:v>
                </c:pt>
                <c:pt idx="52">
                  <c:v>92.8741</c:v>
                </c:pt>
                <c:pt idx="53">
                  <c:v>93.1826</c:v>
                </c:pt>
                <c:pt idx="54">
                  <c:v>94.4095</c:v>
                </c:pt>
                <c:pt idx="55">
                  <c:v>94.547</c:v>
                </c:pt>
                <c:pt idx="56">
                  <c:v>94.8504</c:v>
                </c:pt>
                <c:pt idx="57">
                  <c:v>95.2987</c:v>
                </c:pt>
                <c:pt idx="58">
                  <c:v>95.674</c:v>
                </c:pt>
                <c:pt idx="59">
                  <c:v>95.9906</c:v>
                </c:pt>
                <c:pt idx="60">
                  <c:v>96.2951</c:v>
                </c:pt>
                <c:pt idx="61">
                  <c:v>97.1161</c:v>
                </c:pt>
                <c:pt idx="62">
                  <c:v>97.6639</c:v>
                </c:pt>
                <c:pt idx="63">
                  <c:v>98.4026</c:v>
                </c:pt>
                <c:pt idx="64">
                  <c:v>99.2053</c:v>
                </c:pt>
                <c:pt idx="65">
                  <c:v>100.095</c:v>
                </c:pt>
                <c:pt idx="66">
                  <c:v>100.179</c:v>
                </c:pt>
                <c:pt idx="67">
                  <c:v>100.777</c:v>
                </c:pt>
                <c:pt idx="68">
                  <c:v>101.592</c:v>
                </c:pt>
                <c:pt idx="69">
                  <c:v>102.126</c:v>
                </c:pt>
                <c:pt idx="70">
                  <c:v>102.638</c:v>
                </c:pt>
                <c:pt idx="71">
                  <c:v>103.722</c:v>
                </c:pt>
                <c:pt idx="72">
                  <c:v>104.599</c:v>
                </c:pt>
                <c:pt idx="73">
                  <c:v>105.79</c:v>
                </c:pt>
                <c:pt idx="74">
                  <c:v>105.834</c:v>
                </c:pt>
                <c:pt idx="75">
                  <c:v>106.156</c:v>
                </c:pt>
                <c:pt idx="76">
                  <c:v>105.9</c:v>
                </c:pt>
                <c:pt idx="77">
                  <c:v>106.967</c:v>
                </c:pt>
                <c:pt idx="78">
                  <c:v>107.028</c:v>
                </c:pt>
                <c:pt idx="79">
                  <c:v>107.669</c:v>
                </c:pt>
                <c:pt idx="80">
                  <c:v>107.646</c:v>
                </c:pt>
                <c:pt idx="81">
                  <c:v>108.279</c:v>
                </c:pt>
                <c:pt idx="82">
                  <c:v>108.64</c:v>
                </c:pt>
                <c:pt idx="83">
                  <c:v>108.232</c:v>
                </c:pt>
                <c:pt idx="84">
                  <c:v>108.388</c:v>
                </c:pt>
                <c:pt idx="85">
                  <c:v>108.412</c:v>
                </c:pt>
                <c:pt idx="86">
                  <c:v>109.633</c:v>
                </c:pt>
                <c:pt idx="87">
                  <c:v>109.805</c:v>
                </c:pt>
                <c:pt idx="88">
                  <c:v>110.498</c:v>
                </c:pt>
                <c:pt idx="89">
                  <c:v>110.237</c:v>
                </c:pt>
                <c:pt idx="90">
                  <c:v>110.56</c:v>
                </c:pt>
                <c:pt idx="91">
                  <c:v>110.502</c:v>
                </c:pt>
                <c:pt idx="92">
                  <c:v>110.773</c:v>
                </c:pt>
                <c:pt idx="93">
                  <c:v>110.968</c:v>
                </c:pt>
                <c:pt idx="94">
                  <c:v>111.987</c:v>
                </c:pt>
                <c:pt idx="95">
                  <c:v>112.489</c:v>
                </c:pt>
                <c:pt idx="96">
                  <c:v>112.751</c:v>
                </c:pt>
                <c:pt idx="97">
                  <c:v>112.036</c:v>
                </c:pt>
                <c:pt idx="98">
                  <c:v>111.947</c:v>
                </c:pt>
                <c:pt idx="99">
                  <c:v>112.993</c:v>
                </c:pt>
                <c:pt idx="100">
                  <c:v>114.094</c:v>
                </c:pt>
                <c:pt idx="101">
                  <c:v>114.399</c:v>
                </c:pt>
                <c:pt idx="102">
                  <c:v>114.096</c:v>
                </c:pt>
                <c:pt idx="103">
                  <c:v>114.802</c:v>
                </c:pt>
                <c:pt idx="104">
                  <c:v>115.115</c:v>
                </c:pt>
                <c:pt idx="105">
                  <c:v>115.469</c:v>
                </c:pt>
                <c:pt idx="106">
                  <c:v>115.308</c:v>
                </c:pt>
                <c:pt idx="107">
                  <c:v>115.807</c:v>
                </c:pt>
                <c:pt idx="108">
                  <c:v>116.657</c:v>
                </c:pt>
                <c:pt idx="109">
                  <c:v>117.104</c:v>
                </c:pt>
                <c:pt idx="110">
                  <c:v>117.522</c:v>
                </c:pt>
                <c:pt idx="111">
                  <c:v>117.765</c:v>
                </c:pt>
                <c:pt idx="112">
                  <c:v>118.228</c:v>
                </c:pt>
                <c:pt idx="113">
                  <c:v>118.932</c:v>
                </c:pt>
                <c:pt idx="114">
                  <c:v>119.175</c:v>
                </c:pt>
                <c:pt idx="115">
                  <c:v>119.162</c:v>
                </c:pt>
                <c:pt idx="116">
                  <c:v>119.305</c:v>
                </c:pt>
                <c:pt idx="117">
                  <c:v>120.498</c:v>
                </c:pt>
                <c:pt idx="118">
                  <c:v>120.727</c:v>
                </c:pt>
                <c:pt idx="119">
                  <c:v>121.181</c:v>
                </c:pt>
                <c:pt idx="120">
                  <c:v>121.134</c:v>
                </c:pt>
                <c:pt idx="121">
                  <c:v>122.449</c:v>
                </c:pt>
                <c:pt idx="122">
                  <c:v>123.194</c:v>
                </c:pt>
                <c:pt idx="123">
                  <c:v>123.586</c:v>
                </c:pt>
                <c:pt idx="124">
                  <c:v>123.102</c:v>
                </c:pt>
                <c:pt idx="125">
                  <c:v>123.123</c:v>
                </c:pt>
                <c:pt idx="126">
                  <c:v>124.393</c:v>
                </c:pt>
                <c:pt idx="127">
                  <c:v>125.205</c:v>
                </c:pt>
                <c:pt idx="128">
                  <c:v>126.33</c:v>
                </c:pt>
                <c:pt idx="129">
                  <c:v>125.949</c:v>
                </c:pt>
                <c:pt idx="130">
                  <c:v>126.5</c:v>
                </c:pt>
                <c:pt idx="131">
                  <c:v>126.832</c:v>
                </c:pt>
                <c:pt idx="132">
                  <c:v>127.48</c:v>
                </c:pt>
                <c:pt idx="133">
                  <c:v>127.716</c:v>
                </c:pt>
                <c:pt idx="134">
                  <c:v>127.958</c:v>
                </c:pt>
                <c:pt idx="135">
                  <c:v>128.21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74.1941</c:v>
                </c:pt>
                <c:pt idx="1">
                  <c:v>74.587</c:v>
                </c:pt>
                <c:pt idx="2">
                  <c:v>75.0162</c:v>
                </c:pt>
                <c:pt idx="3">
                  <c:v>75.4322</c:v>
                </c:pt>
                <c:pt idx="4">
                  <c:v>75.8142</c:v>
                </c:pt>
                <c:pt idx="5">
                  <c:v>76.1631</c:v>
                </c:pt>
                <c:pt idx="6">
                  <c:v>76.4928</c:v>
                </c:pt>
                <c:pt idx="7">
                  <c:v>76.842</c:v>
                </c:pt>
                <c:pt idx="8">
                  <c:v>77.2242</c:v>
                </c:pt>
                <c:pt idx="9">
                  <c:v>77.6158</c:v>
                </c:pt>
                <c:pt idx="10">
                  <c:v>78.0023</c:v>
                </c:pt>
                <c:pt idx="11">
                  <c:v>78.356</c:v>
                </c:pt>
                <c:pt idx="12">
                  <c:v>78.6441</c:v>
                </c:pt>
                <c:pt idx="13">
                  <c:v>78.8886</c:v>
                </c:pt>
                <c:pt idx="14">
                  <c:v>79.1509</c:v>
                </c:pt>
                <c:pt idx="15">
                  <c:v>79.4488</c:v>
                </c:pt>
                <c:pt idx="16">
                  <c:v>79.7438</c:v>
                </c:pt>
                <c:pt idx="17">
                  <c:v>79.9988</c:v>
                </c:pt>
                <c:pt idx="18">
                  <c:v>80.234</c:v>
                </c:pt>
                <c:pt idx="19">
                  <c:v>80.5172</c:v>
                </c:pt>
                <c:pt idx="20">
                  <c:v>80.892</c:v>
                </c:pt>
                <c:pt idx="21">
                  <c:v>81.3407</c:v>
                </c:pt>
                <c:pt idx="22">
                  <c:v>81.7678</c:v>
                </c:pt>
                <c:pt idx="23">
                  <c:v>82.1074</c:v>
                </c:pt>
                <c:pt idx="24">
                  <c:v>82.3535</c:v>
                </c:pt>
                <c:pt idx="25">
                  <c:v>82.5178</c:v>
                </c:pt>
                <c:pt idx="26">
                  <c:v>82.6878</c:v>
                </c:pt>
                <c:pt idx="27">
                  <c:v>82.9689</c:v>
                </c:pt>
                <c:pt idx="28">
                  <c:v>83.3896</c:v>
                </c:pt>
                <c:pt idx="29">
                  <c:v>83.8975</c:v>
                </c:pt>
                <c:pt idx="30">
                  <c:v>84.4308</c:v>
                </c:pt>
                <c:pt idx="31">
                  <c:v>84.9111</c:v>
                </c:pt>
                <c:pt idx="32">
                  <c:v>85.261</c:v>
                </c:pt>
                <c:pt idx="33">
                  <c:v>85.5158</c:v>
                </c:pt>
                <c:pt idx="34">
                  <c:v>85.8329</c:v>
                </c:pt>
                <c:pt idx="35">
                  <c:v>86.3475</c:v>
                </c:pt>
                <c:pt idx="36">
                  <c:v>87.0177</c:v>
                </c:pt>
                <c:pt idx="37">
                  <c:v>87.683</c:v>
                </c:pt>
                <c:pt idx="38">
                  <c:v>88.2382</c:v>
                </c:pt>
                <c:pt idx="39">
                  <c:v>88.6733</c:v>
                </c:pt>
                <c:pt idx="40">
                  <c:v>89.0188</c:v>
                </c:pt>
                <c:pt idx="41">
                  <c:v>89.3548</c:v>
                </c:pt>
                <c:pt idx="42">
                  <c:v>89.7338</c:v>
                </c:pt>
                <c:pt idx="43">
                  <c:v>90.1287</c:v>
                </c:pt>
                <c:pt idx="44">
                  <c:v>90.5265</c:v>
                </c:pt>
                <c:pt idx="45">
                  <c:v>90.9284</c:v>
                </c:pt>
                <c:pt idx="46">
                  <c:v>91.3064</c:v>
                </c:pt>
                <c:pt idx="47">
                  <c:v>91.6037</c:v>
                </c:pt>
                <c:pt idx="48">
                  <c:v>91.8273</c:v>
                </c:pt>
                <c:pt idx="49">
                  <c:v>92.0738</c:v>
                </c:pt>
                <c:pt idx="50">
                  <c:v>92.3678</c:v>
                </c:pt>
                <c:pt idx="51">
                  <c:v>92.6749</c:v>
                </c:pt>
                <c:pt idx="52">
                  <c:v>93.0208</c:v>
                </c:pt>
                <c:pt idx="53">
                  <c:v>93.4751</c:v>
                </c:pt>
                <c:pt idx="54">
                  <c:v>93.9983</c:v>
                </c:pt>
                <c:pt idx="55">
                  <c:v>94.4557</c:v>
                </c:pt>
                <c:pt idx="56">
                  <c:v>94.8497</c:v>
                </c:pt>
                <c:pt idx="57">
                  <c:v>95.2443</c:v>
                </c:pt>
                <c:pt idx="58">
                  <c:v>95.6403</c:v>
                </c:pt>
                <c:pt idx="59">
                  <c:v>96.0493</c:v>
                </c:pt>
                <c:pt idx="60">
                  <c:v>96.5255</c:v>
                </c:pt>
                <c:pt idx="61">
                  <c:v>97.0969</c:v>
                </c:pt>
                <c:pt idx="62">
                  <c:v>97.7297</c:v>
                </c:pt>
                <c:pt idx="63">
                  <c:v>98.4038</c:v>
                </c:pt>
                <c:pt idx="64">
                  <c:v>99.0976</c:v>
                </c:pt>
                <c:pt idx="65">
                  <c:v>99.7347</c:v>
                </c:pt>
                <c:pt idx="66">
                  <c:v>100.294</c:v>
                </c:pt>
                <c:pt idx="67">
                  <c:v>100.872</c:v>
                </c:pt>
                <c:pt idx="68">
                  <c:v>101.505</c:v>
                </c:pt>
                <c:pt idx="69">
                  <c:v>102.157</c:v>
                </c:pt>
                <c:pt idx="70">
                  <c:v>102.862</c:v>
                </c:pt>
                <c:pt idx="71">
                  <c:v>103.651</c:v>
                </c:pt>
                <c:pt idx="72">
                  <c:v>104.458</c:v>
                </c:pt>
                <c:pt idx="73">
                  <c:v>105.15</c:v>
                </c:pt>
                <c:pt idx="74">
                  <c:v>105.635</c:v>
                </c:pt>
                <c:pt idx="75">
                  <c:v>105.965</c:v>
                </c:pt>
                <c:pt idx="76">
                  <c:v>106.29</c:v>
                </c:pt>
                <c:pt idx="77">
                  <c:v>106.679</c:v>
                </c:pt>
                <c:pt idx="78">
                  <c:v>107.071</c:v>
                </c:pt>
                <c:pt idx="79">
                  <c:v>107.421</c:v>
                </c:pt>
                <c:pt idx="80">
                  <c:v>107.743</c:v>
                </c:pt>
                <c:pt idx="81">
                  <c:v>108.046</c:v>
                </c:pt>
                <c:pt idx="82">
                  <c:v>108.265</c:v>
                </c:pt>
                <c:pt idx="83">
                  <c:v>108.388</c:v>
                </c:pt>
                <c:pt idx="84">
                  <c:v>108.548</c:v>
                </c:pt>
                <c:pt idx="85">
                  <c:v>108.862</c:v>
                </c:pt>
                <c:pt idx="86">
                  <c:v>109.306</c:v>
                </c:pt>
                <c:pt idx="87">
                  <c:v>109.735</c:v>
                </c:pt>
                <c:pt idx="88">
                  <c:v>110.059</c:v>
                </c:pt>
                <c:pt idx="89">
                  <c:v>110.276</c:v>
                </c:pt>
                <c:pt idx="90">
                  <c:v>110.449</c:v>
                </c:pt>
                <c:pt idx="91">
                  <c:v>110.637</c:v>
                </c:pt>
                <c:pt idx="92">
                  <c:v>110.889</c:v>
                </c:pt>
                <c:pt idx="93">
                  <c:v>111.258</c:v>
                </c:pt>
                <c:pt idx="94">
                  <c:v>111.712</c:v>
                </c:pt>
                <c:pt idx="95">
                  <c:v>112.097</c:v>
                </c:pt>
                <c:pt idx="96">
                  <c:v>112.29</c:v>
                </c:pt>
                <c:pt idx="97">
                  <c:v>112.365</c:v>
                </c:pt>
                <c:pt idx="98">
                  <c:v>112.585</c:v>
                </c:pt>
                <c:pt idx="99">
                  <c:v>113.07</c:v>
                </c:pt>
                <c:pt idx="100">
                  <c:v>113.629</c:v>
                </c:pt>
                <c:pt idx="101">
                  <c:v>114.041</c:v>
                </c:pt>
                <c:pt idx="102">
                  <c:v>114.344</c:v>
                </c:pt>
                <c:pt idx="103">
                  <c:v>114.673</c:v>
                </c:pt>
                <c:pt idx="104">
                  <c:v>115.01</c:v>
                </c:pt>
                <c:pt idx="105">
                  <c:v>115.3</c:v>
                </c:pt>
                <c:pt idx="106">
                  <c:v>115.591</c:v>
                </c:pt>
                <c:pt idx="107">
                  <c:v>115.992</c:v>
                </c:pt>
                <c:pt idx="108">
                  <c:v>116.489</c:v>
                </c:pt>
                <c:pt idx="109">
                  <c:v>116.971</c:v>
                </c:pt>
                <c:pt idx="110">
                  <c:v>117.4</c:v>
                </c:pt>
                <c:pt idx="111">
                  <c:v>117.806</c:v>
                </c:pt>
                <c:pt idx="112">
                  <c:v>118.233</c:v>
                </c:pt>
                <c:pt idx="113">
                  <c:v>118.654</c:v>
                </c:pt>
                <c:pt idx="114">
                  <c:v>118.997</c:v>
                </c:pt>
                <c:pt idx="115">
                  <c:v>119.294</c:v>
                </c:pt>
                <c:pt idx="116">
                  <c:v>119.684</c:v>
                </c:pt>
                <c:pt idx="117">
                  <c:v>120.183</c:v>
                </c:pt>
                <c:pt idx="118">
                  <c:v>120.664</c:v>
                </c:pt>
                <c:pt idx="119">
                  <c:v>121.098</c:v>
                </c:pt>
                <c:pt idx="120">
                  <c:v>121.592</c:v>
                </c:pt>
                <c:pt idx="121">
                  <c:v>122.197</c:v>
                </c:pt>
                <c:pt idx="122">
                  <c:v>122.763</c:v>
                </c:pt>
                <c:pt idx="123">
                  <c:v>123.132</c:v>
                </c:pt>
                <c:pt idx="124">
                  <c:v>123.375</c:v>
                </c:pt>
                <c:pt idx="125">
                  <c:v>123.747</c:v>
                </c:pt>
                <c:pt idx="126">
                  <c:v>124.36</c:v>
                </c:pt>
                <c:pt idx="127">
                  <c:v>125.062</c:v>
                </c:pt>
                <c:pt idx="128">
                  <c:v>125.651</c:v>
                </c:pt>
                <c:pt idx="129">
                  <c:v>126.071</c:v>
                </c:pt>
                <c:pt idx="130">
                  <c:v>126.448</c:v>
                </c:pt>
                <c:pt idx="131">
                  <c:v>126.86</c:v>
                </c:pt>
                <c:pt idx="132">
                  <c:v>127.27</c:v>
                </c:pt>
                <c:pt idx="133">
                  <c:v>127.64</c:v>
                </c:pt>
                <c:pt idx="134">
                  <c:v>127.991</c:v>
                </c:pt>
                <c:pt idx="135">
                  <c:v>128.395</c:v>
                </c:pt>
              </c:numCache>
            </c:numRef>
          </c:val>
          <c:smooth val="0"/>
        </c:ser>
        <c:axId val="27351236"/>
        <c:axId val="44834533"/>
      </c:lineChart>
      <c:catAx>
        <c:axId val="273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834533"/>
        <c:crossesAt val="60"/>
        <c:auto val="0"/>
        <c:lblOffset val="100"/>
        <c:tickLblSkip val="6"/>
        <c:tickMarkSkip val="2"/>
        <c:noMultiLvlLbl val="0"/>
      </c:catAx>
      <c:valAx>
        <c:axId val="4483453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857614"/>
        <c:axId val="7718527"/>
      </c:lineChart>
      <c:catAx>
        <c:axId val="857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718527"/>
        <c:crossesAt val="60"/>
        <c:auto val="0"/>
        <c:lblOffset val="100"/>
        <c:tickLblSkip val="6"/>
        <c:noMultiLvlLbl val="0"/>
      </c:catAx>
      <c:valAx>
        <c:axId val="771852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76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108</c:v>
                </c:pt>
                <c:pt idx="133">
                  <c:v>112.4</c:v>
                </c:pt>
                <c:pt idx="134">
                  <c:v>131.9</c:v>
                </c:pt>
                <c:pt idx="135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57.2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60</c:v>
                </c:pt>
                <c:pt idx="10">
                  <c:v>60.1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68.6</c:v>
                </c:pt>
                <c:pt idx="24">
                  <c:v>68.3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75.7</c:v>
                </c:pt>
                <c:pt idx="34">
                  <c:v>75.3</c:v>
                </c:pt>
                <c:pt idx="35">
                  <c:v>76.1</c:v>
                </c:pt>
                <c:pt idx="36">
                  <c:v>77.6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102.7</c:v>
                </c:pt>
                <c:pt idx="70">
                  <c:v>103.4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107.1</c:v>
                </c:pt>
                <c:pt idx="84">
                  <c:v>108.1</c:v>
                </c:pt>
                <c:pt idx="85">
                  <c:v>108.9</c:v>
                </c:pt>
                <c:pt idx="86">
                  <c:v>109.4</c:v>
                </c:pt>
                <c:pt idx="87">
                  <c:v>108.1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111.1</c:v>
                </c:pt>
                <c:pt idx="96">
                  <c:v>110.9</c:v>
                </c:pt>
                <c:pt idx="97">
                  <c:v>111.1</c:v>
                </c:pt>
                <c:pt idx="98">
                  <c:v>111.7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118.1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</c:v>
                </c:pt>
                <c:pt idx="123">
                  <c:v>126.9</c:v>
                </c:pt>
                <c:pt idx="124">
                  <c:v>126.6</c:v>
                </c:pt>
                <c:pt idx="125">
                  <c:v>127.3</c:v>
                </c:pt>
                <c:pt idx="126">
                  <c:v>128.8</c:v>
                </c:pt>
                <c:pt idx="127">
                  <c:v>129.4</c:v>
                </c:pt>
                <c:pt idx="128">
                  <c:v>130.9</c:v>
                </c:pt>
                <c:pt idx="129">
                  <c:v>130.5</c:v>
                </c:pt>
                <c:pt idx="130">
                  <c:v>132.4</c:v>
                </c:pt>
                <c:pt idx="131">
                  <c:v>132.7</c:v>
                </c:pt>
                <c:pt idx="132">
                  <c:v>135</c:v>
                </c:pt>
                <c:pt idx="133">
                  <c:v>135</c:v>
                </c:pt>
                <c:pt idx="134">
                  <c:v>136.8</c:v>
                </c:pt>
                <c:pt idx="135">
                  <c:v>135.9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56.7</c:v>
                </c:pt>
                <c:pt idx="1">
                  <c:v>57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63.9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69.1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78.4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94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122.1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130.3</c:v>
                </c:pt>
                <c:pt idx="129">
                  <c:v>131.2</c:v>
                </c:pt>
                <c:pt idx="130">
                  <c:v>132.1</c:v>
                </c:pt>
                <c:pt idx="131">
                  <c:v>133.1</c:v>
                </c:pt>
                <c:pt idx="132">
                  <c:v>134.1</c:v>
                </c:pt>
                <c:pt idx="133">
                  <c:v>135</c:v>
                </c:pt>
                <c:pt idx="134">
                  <c:v>135.9</c:v>
                </c:pt>
                <c:pt idx="135">
                  <c:v>136.8</c:v>
                </c:pt>
              </c:numCache>
            </c:numRef>
          </c:val>
          <c:smooth val="0"/>
        </c:ser>
        <c:axId val="2357880"/>
        <c:axId val="21220921"/>
      </c:lineChart>
      <c:catAx>
        <c:axId val="235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220921"/>
        <c:crossesAt val="40"/>
        <c:auto val="0"/>
        <c:lblOffset val="100"/>
        <c:tickLblSkip val="6"/>
        <c:noMultiLvlLbl val="0"/>
      </c:catAx>
      <c:valAx>
        <c:axId val="2122092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78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135.1</c:v>
                </c:pt>
                <c:pt idx="132">
                  <c:v>123.8</c:v>
                </c:pt>
                <c:pt idx="133">
                  <c:v>126.6</c:v>
                </c:pt>
                <c:pt idx="134">
                  <c:v>132.1</c:v>
                </c:pt>
                <c:pt idx="13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68.8423</c:v>
                </c:pt>
                <c:pt idx="1">
                  <c:v>69.4123</c:v>
                </c:pt>
                <c:pt idx="2">
                  <c:v>69.624</c:v>
                </c:pt>
                <c:pt idx="3">
                  <c:v>70.2494</c:v>
                </c:pt>
                <c:pt idx="4">
                  <c:v>70.5541</c:v>
                </c:pt>
                <c:pt idx="5">
                  <c:v>71.0617</c:v>
                </c:pt>
                <c:pt idx="6">
                  <c:v>71.2308</c:v>
                </c:pt>
                <c:pt idx="7">
                  <c:v>71.8041</c:v>
                </c:pt>
                <c:pt idx="8">
                  <c:v>72.4068</c:v>
                </c:pt>
                <c:pt idx="9">
                  <c:v>72.8257</c:v>
                </c:pt>
                <c:pt idx="10">
                  <c:v>73.4063</c:v>
                </c:pt>
                <c:pt idx="11">
                  <c:v>73.9909</c:v>
                </c:pt>
                <c:pt idx="12">
                  <c:v>74.3711</c:v>
                </c:pt>
                <c:pt idx="13">
                  <c:v>74.4531</c:v>
                </c:pt>
                <c:pt idx="14">
                  <c:v>75.0484</c:v>
                </c:pt>
                <c:pt idx="15">
                  <c:v>75.1744</c:v>
                </c:pt>
                <c:pt idx="16">
                  <c:v>75.857</c:v>
                </c:pt>
                <c:pt idx="17">
                  <c:v>76.1014</c:v>
                </c:pt>
                <c:pt idx="18">
                  <c:v>76.5245</c:v>
                </c:pt>
                <c:pt idx="19">
                  <c:v>76.814</c:v>
                </c:pt>
                <c:pt idx="20">
                  <c:v>77.328</c:v>
                </c:pt>
                <c:pt idx="21">
                  <c:v>78.2253</c:v>
                </c:pt>
                <c:pt idx="22">
                  <c:v>78.7359</c:v>
                </c:pt>
                <c:pt idx="23">
                  <c:v>78.8545</c:v>
                </c:pt>
                <c:pt idx="24">
                  <c:v>78.9962</c:v>
                </c:pt>
                <c:pt idx="25">
                  <c:v>79.4346</c:v>
                </c:pt>
                <c:pt idx="26">
                  <c:v>78.0486</c:v>
                </c:pt>
                <c:pt idx="27">
                  <c:v>79.256</c:v>
                </c:pt>
                <c:pt idx="28">
                  <c:v>79.7568</c:v>
                </c:pt>
                <c:pt idx="29">
                  <c:v>80.5448</c:v>
                </c:pt>
                <c:pt idx="30">
                  <c:v>81.1366</c:v>
                </c:pt>
                <c:pt idx="31">
                  <c:v>82.0061</c:v>
                </c:pt>
                <c:pt idx="32">
                  <c:v>82.3995</c:v>
                </c:pt>
                <c:pt idx="33">
                  <c:v>82.7423</c:v>
                </c:pt>
                <c:pt idx="34">
                  <c:v>83.0795</c:v>
                </c:pt>
                <c:pt idx="35">
                  <c:v>83.7505</c:v>
                </c:pt>
                <c:pt idx="36">
                  <c:v>84.9408</c:v>
                </c:pt>
                <c:pt idx="37">
                  <c:v>85.6191</c:v>
                </c:pt>
                <c:pt idx="38">
                  <c:v>86.1666</c:v>
                </c:pt>
                <c:pt idx="39">
                  <c:v>86.4381</c:v>
                </c:pt>
                <c:pt idx="40">
                  <c:v>87.095</c:v>
                </c:pt>
                <c:pt idx="41">
                  <c:v>87.6131</c:v>
                </c:pt>
                <c:pt idx="42">
                  <c:v>88.3741</c:v>
                </c:pt>
                <c:pt idx="43">
                  <c:v>88.8103</c:v>
                </c:pt>
                <c:pt idx="44">
                  <c:v>89.2319</c:v>
                </c:pt>
                <c:pt idx="45">
                  <c:v>89.712</c:v>
                </c:pt>
                <c:pt idx="46">
                  <c:v>90.1501</c:v>
                </c:pt>
                <c:pt idx="47">
                  <c:v>90.9585</c:v>
                </c:pt>
                <c:pt idx="48">
                  <c:v>91.195</c:v>
                </c:pt>
                <c:pt idx="49">
                  <c:v>91.8535</c:v>
                </c:pt>
                <c:pt idx="50">
                  <c:v>92.1535</c:v>
                </c:pt>
                <c:pt idx="51">
                  <c:v>92.8894</c:v>
                </c:pt>
                <c:pt idx="52">
                  <c:v>93.196</c:v>
                </c:pt>
                <c:pt idx="53">
                  <c:v>93.7574</c:v>
                </c:pt>
                <c:pt idx="54">
                  <c:v>94.5516</c:v>
                </c:pt>
                <c:pt idx="55">
                  <c:v>94.9796</c:v>
                </c:pt>
                <c:pt idx="56">
                  <c:v>95.6491</c:v>
                </c:pt>
                <c:pt idx="57">
                  <c:v>96.0322</c:v>
                </c:pt>
                <c:pt idx="58">
                  <c:v>96.4241</c:v>
                </c:pt>
                <c:pt idx="59">
                  <c:v>96.5383</c:v>
                </c:pt>
                <c:pt idx="60">
                  <c:v>96.8359</c:v>
                </c:pt>
                <c:pt idx="61">
                  <c:v>97.5702</c:v>
                </c:pt>
                <c:pt idx="62">
                  <c:v>98.5549</c:v>
                </c:pt>
                <c:pt idx="63">
                  <c:v>98.7625</c:v>
                </c:pt>
                <c:pt idx="64">
                  <c:v>99.4527</c:v>
                </c:pt>
                <c:pt idx="65">
                  <c:v>99.9039</c:v>
                </c:pt>
                <c:pt idx="66">
                  <c:v>100.458</c:v>
                </c:pt>
                <c:pt idx="67">
                  <c:v>100.69</c:v>
                </c:pt>
                <c:pt idx="68">
                  <c:v>101.106</c:v>
                </c:pt>
                <c:pt idx="69">
                  <c:v>101.636</c:v>
                </c:pt>
                <c:pt idx="70">
                  <c:v>102.098</c:v>
                </c:pt>
                <c:pt idx="71">
                  <c:v>103.088</c:v>
                </c:pt>
                <c:pt idx="72">
                  <c:v>103.378</c:v>
                </c:pt>
                <c:pt idx="73">
                  <c:v>104.119</c:v>
                </c:pt>
                <c:pt idx="74">
                  <c:v>104.265</c:v>
                </c:pt>
                <c:pt idx="75">
                  <c:v>104.926</c:v>
                </c:pt>
                <c:pt idx="76">
                  <c:v>103.492</c:v>
                </c:pt>
                <c:pt idx="77">
                  <c:v>105.738</c:v>
                </c:pt>
                <c:pt idx="78">
                  <c:v>106.218</c:v>
                </c:pt>
                <c:pt idx="79">
                  <c:v>106.872</c:v>
                </c:pt>
                <c:pt idx="80">
                  <c:v>107.394</c:v>
                </c:pt>
                <c:pt idx="81">
                  <c:v>107.766</c:v>
                </c:pt>
                <c:pt idx="82">
                  <c:v>108.477</c:v>
                </c:pt>
                <c:pt idx="83">
                  <c:v>108.592</c:v>
                </c:pt>
                <c:pt idx="84">
                  <c:v>109.227</c:v>
                </c:pt>
                <c:pt idx="85">
                  <c:v>108.982</c:v>
                </c:pt>
                <c:pt idx="86">
                  <c:v>109.526</c:v>
                </c:pt>
                <c:pt idx="87">
                  <c:v>110.044</c:v>
                </c:pt>
                <c:pt idx="88">
                  <c:v>110.665</c:v>
                </c:pt>
                <c:pt idx="89">
                  <c:v>111.082</c:v>
                </c:pt>
                <c:pt idx="90">
                  <c:v>111.235</c:v>
                </c:pt>
                <c:pt idx="91">
                  <c:v>111.57</c:v>
                </c:pt>
                <c:pt idx="92">
                  <c:v>111.613</c:v>
                </c:pt>
                <c:pt idx="93">
                  <c:v>111.859</c:v>
                </c:pt>
                <c:pt idx="94">
                  <c:v>112.377</c:v>
                </c:pt>
                <c:pt idx="95">
                  <c:v>112.85</c:v>
                </c:pt>
                <c:pt idx="96">
                  <c:v>113.544</c:v>
                </c:pt>
                <c:pt idx="97">
                  <c:v>113.788</c:v>
                </c:pt>
                <c:pt idx="98">
                  <c:v>113.896</c:v>
                </c:pt>
                <c:pt idx="99">
                  <c:v>114.279</c:v>
                </c:pt>
                <c:pt idx="100">
                  <c:v>114.802</c:v>
                </c:pt>
                <c:pt idx="101">
                  <c:v>115.357</c:v>
                </c:pt>
                <c:pt idx="102">
                  <c:v>115.595</c:v>
                </c:pt>
                <c:pt idx="103">
                  <c:v>115.965</c:v>
                </c:pt>
                <c:pt idx="104">
                  <c:v>116.581</c:v>
                </c:pt>
                <c:pt idx="105">
                  <c:v>117.031</c:v>
                </c:pt>
                <c:pt idx="106">
                  <c:v>117.339</c:v>
                </c:pt>
                <c:pt idx="107">
                  <c:v>117.632</c:v>
                </c:pt>
                <c:pt idx="108">
                  <c:v>118.408</c:v>
                </c:pt>
                <c:pt idx="109">
                  <c:v>118.744</c:v>
                </c:pt>
                <c:pt idx="110">
                  <c:v>121.109</c:v>
                </c:pt>
                <c:pt idx="111">
                  <c:v>120.469</c:v>
                </c:pt>
                <c:pt idx="112">
                  <c:v>121.066</c:v>
                </c:pt>
                <c:pt idx="113">
                  <c:v>121.144</c:v>
                </c:pt>
                <c:pt idx="114">
                  <c:v>122.36</c:v>
                </c:pt>
                <c:pt idx="115">
                  <c:v>122.406</c:v>
                </c:pt>
                <c:pt idx="116">
                  <c:v>123.081</c:v>
                </c:pt>
                <c:pt idx="117">
                  <c:v>123.447</c:v>
                </c:pt>
                <c:pt idx="118">
                  <c:v>124.073</c:v>
                </c:pt>
                <c:pt idx="119">
                  <c:v>124.407</c:v>
                </c:pt>
                <c:pt idx="120">
                  <c:v>124.629</c:v>
                </c:pt>
                <c:pt idx="121">
                  <c:v>125.589</c:v>
                </c:pt>
                <c:pt idx="122">
                  <c:v>126.646</c:v>
                </c:pt>
                <c:pt idx="123">
                  <c:v>128.087</c:v>
                </c:pt>
                <c:pt idx="124">
                  <c:v>127.933</c:v>
                </c:pt>
                <c:pt idx="125">
                  <c:v>128.648</c:v>
                </c:pt>
                <c:pt idx="126">
                  <c:v>128.506</c:v>
                </c:pt>
                <c:pt idx="127">
                  <c:v>129.441</c:v>
                </c:pt>
                <c:pt idx="128">
                  <c:v>129.694</c:v>
                </c:pt>
                <c:pt idx="129">
                  <c:v>130.313</c:v>
                </c:pt>
                <c:pt idx="130">
                  <c:v>130.584</c:v>
                </c:pt>
                <c:pt idx="131">
                  <c:v>131.232</c:v>
                </c:pt>
                <c:pt idx="132">
                  <c:v>131.603</c:v>
                </c:pt>
                <c:pt idx="133">
                  <c:v>132.029</c:v>
                </c:pt>
                <c:pt idx="134">
                  <c:v>132.088</c:v>
                </c:pt>
                <c:pt idx="135">
                  <c:v>132.201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68.8521</c:v>
                </c:pt>
                <c:pt idx="1">
                  <c:v>69.289</c:v>
                </c:pt>
                <c:pt idx="2">
                  <c:v>69.7095</c:v>
                </c:pt>
                <c:pt idx="3">
                  <c:v>70.1399</c:v>
                </c:pt>
                <c:pt idx="4">
                  <c:v>70.5621</c:v>
                </c:pt>
                <c:pt idx="5">
                  <c:v>70.954</c:v>
                </c:pt>
                <c:pt idx="6">
                  <c:v>71.3491</c:v>
                </c:pt>
                <c:pt idx="7">
                  <c:v>71.8153</c:v>
                </c:pt>
                <c:pt idx="8">
                  <c:v>72.3321</c:v>
                </c:pt>
                <c:pt idx="9">
                  <c:v>72.845</c:v>
                </c:pt>
                <c:pt idx="10">
                  <c:v>73.3644</c:v>
                </c:pt>
                <c:pt idx="11">
                  <c:v>73.8537</c:v>
                </c:pt>
                <c:pt idx="12">
                  <c:v>74.2398</c:v>
                </c:pt>
                <c:pt idx="13">
                  <c:v>74.5703</c:v>
                </c:pt>
                <c:pt idx="14">
                  <c:v>74.9227</c:v>
                </c:pt>
                <c:pt idx="15">
                  <c:v>75.3038</c:v>
                </c:pt>
                <c:pt idx="16">
                  <c:v>75.7125</c:v>
                </c:pt>
                <c:pt idx="17">
                  <c:v>76.1084</c:v>
                </c:pt>
                <c:pt idx="18">
                  <c:v>76.4874</c:v>
                </c:pt>
                <c:pt idx="19">
                  <c:v>76.9068</c:v>
                </c:pt>
                <c:pt idx="20">
                  <c:v>77.4347</c:v>
                </c:pt>
                <c:pt idx="21">
                  <c:v>78.0298</c:v>
                </c:pt>
                <c:pt idx="22">
                  <c:v>78.5083</c:v>
                </c:pt>
                <c:pt idx="23">
                  <c:v>78.8156</c:v>
                </c:pt>
                <c:pt idx="24">
                  <c:v>79.0921</c:v>
                </c:pt>
                <c:pt idx="25">
                  <c:v>79.4519</c:v>
                </c:pt>
                <c:pt idx="26">
                  <c:v>79.8952</c:v>
                </c:pt>
                <c:pt idx="27">
                  <c:v>80.3413</c:v>
                </c:pt>
                <c:pt idx="28">
                  <c:v>80.7407</c:v>
                </c:pt>
                <c:pt idx="29">
                  <c:v>81.1592</c:v>
                </c:pt>
                <c:pt idx="30">
                  <c:v>81.6422</c:v>
                </c:pt>
                <c:pt idx="31">
                  <c:v>82.1352</c:v>
                </c:pt>
                <c:pt idx="32">
                  <c:v>82.5524</c:v>
                </c:pt>
                <c:pt idx="33">
                  <c:v>82.9169</c:v>
                </c:pt>
                <c:pt idx="34">
                  <c:v>83.3615</c:v>
                </c:pt>
                <c:pt idx="35">
                  <c:v>84.0063</c:v>
                </c:pt>
                <c:pt idx="36">
                  <c:v>84.7898</c:v>
                </c:pt>
                <c:pt idx="37">
                  <c:v>85.501</c:v>
                </c:pt>
                <c:pt idx="38">
                  <c:v>86.0567</c:v>
                </c:pt>
                <c:pt idx="39">
                  <c:v>86.5469</c:v>
                </c:pt>
                <c:pt idx="40">
                  <c:v>87.0743</c:v>
                </c:pt>
                <c:pt idx="41">
                  <c:v>87.6532</c:v>
                </c:pt>
                <c:pt idx="42">
                  <c:v>88.2331</c:v>
                </c:pt>
                <c:pt idx="43">
                  <c:v>88.7528</c:v>
                </c:pt>
                <c:pt idx="44">
                  <c:v>89.2238</c:v>
                </c:pt>
                <c:pt idx="45">
                  <c:v>89.7008</c:v>
                </c:pt>
                <c:pt idx="46">
                  <c:v>90.223</c:v>
                </c:pt>
                <c:pt idx="47">
                  <c:v>90.7617</c:v>
                </c:pt>
                <c:pt idx="48">
                  <c:v>91.2605</c:v>
                </c:pt>
                <c:pt idx="49">
                  <c:v>91.7424</c:v>
                </c:pt>
                <c:pt idx="50">
                  <c:v>92.2391</c:v>
                </c:pt>
                <c:pt idx="51">
                  <c:v>92.7489</c:v>
                </c:pt>
                <c:pt idx="52">
                  <c:v>93.2563</c:v>
                </c:pt>
                <c:pt idx="53">
                  <c:v>93.8106</c:v>
                </c:pt>
                <c:pt idx="54">
                  <c:v>94.4103</c:v>
                </c:pt>
                <c:pt idx="55">
                  <c:v>94.9804</c:v>
                </c:pt>
                <c:pt idx="56">
                  <c:v>95.502</c:v>
                </c:pt>
                <c:pt idx="57">
                  <c:v>95.9477</c:v>
                </c:pt>
                <c:pt idx="58">
                  <c:v>96.2994</c:v>
                </c:pt>
                <c:pt idx="59">
                  <c:v>96.6114</c:v>
                </c:pt>
                <c:pt idx="60">
                  <c:v>97.0236</c:v>
                </c:pt>
                <c:pt idx="61">
                  <c:v>97.6242</c:v>
                </c:pt>
                <c:pt idx="62">
                  <c:v>98.2717</c:v>
                </c:pt>
                <c:pt idx="63">
                  <c:v>98.8296</c:v>
                </c:pt>
                <c:pt idx="64">
                  <c:v>99.3526</c:v>
                </c:pt>
                <c:pt idx="65">
                  <c:v>99.8625</c:v>
                </c:pt>
                <c:pt idx="66">
                  <c:v>100.315</c:v>
                </c:pt>
                <c:pt idx="67">
                  <c:v>100.717</c:v>
                </c:pt>
                <c:pt idx="68">
                  <c:v>101.142</c:v>
                </c:pt>
                <c:pt idx="69">
                  <c:v>101.637</c:v>
                </c:pt>
                <c:pt idx="70">
                  <c:v>102.22</c:v>
                </c:pt>
                <c:pt idx="71">
                  <c:v>102.845</c:v>
                </c:pt>
                <c:pt idx="72">
                  <c:v>103.414</c:v>
                </c:pt>
                <c:pt idx="73">
                  <c:v>103.912</c:v>
                </c:pt>
                <c:pt idx="74">
                  <c:v>104.366</c:v>
                </c:pt>
                <c:pt idx="75">
                  <c:v>104.829</c:v>
                </c:pt>
                <c:pt idx="76">
                  <c:v>105.293</c:v>
                </c:pt>
                <c:pt idx="77">
                  <c:v>105.749</c:v>
                </c:pt>
                <c:pt idx="78">
                  <c:v>106.251</c:v>
                </c:pt>
                <c:pt idx="79">
                  <c:v>106.791</c:v>
                </c:pt>
                <c:pt idx="80">
                  <c:v>107.308</c:v>
                </c:pt>
                <c:pt idx="81">
                  <c:v>107.799</c:v>
                </c:pt>
                <c:pt idx="82">
                  <c:v>108.255</c:v>
                </c:pt>
                <c:pt idx="83">
                  <c:v>108.641</c:v>
                </c:pt>
                <c:pt idx="84">
                  <c:v>108.946</c:v>
                </c:pt>
                <c:pt idx="85">
                  <c:v>109.203</c:v>
                </c:pt>
                <c:pt idx="86">
                  <c:v>109.558</c:v>
                </c:pt>
                <c:pt idx="87">
                  <c:v>110.038</c:v>
                </c:pt>
                <c:pt idx="88">
                  <c:v>110.524</c:v>
                </c:pt>
                <c:pt idx="89">
                  <c:v>110.919</c:v>
                </c:pt>
                <c:pt idx="90">
                  <c:v>111.212</c:v>
                </c:pt>
                <c:pt idx="91">
                  <c:v>111.449</c:v>
                </c:pt>
                <c:pt idx="92">
                  <c:v>111.667</c:v>
                </c:pt>
                <c:pt idx="93">
                  <c:v>111.958</c:v>
                </c:pt>
                <c:pt idx="94">
                  <c:v>112.369</c:v>
                </c:pt>
                <c:pt idx="95">
                  <c:v>112.854</c:v>
                </c:pt>
                <c:pt idx="96">
                  <c:v>113.322</c:v>
                </c:pt>
                <c:pt idx="97">
                  <c:v>113.675</c:v>
                </c:pt>
                <c:pt idx="98">
                  <c:v>113.964</c:v>
                </c:pt>
                <c:pt idx="99">
                  <c:v>114.322</c:v>
                </c:pt>
                <c:pt idx="100">
                  <c:v>114.765</c:v>
                </c:pt>
                <c:pt idx="101">
                  <c:v>115.205</c:v>
                </c:pt>
                <c:pt idx="102">
                  <c:v>115.598</c:v>
                </c:pt>
                <c:pt idx="103">
                  <c:v>116.013</c:v>
                </c:pt>
                <c:pt idx="104">
                  <c:v>116.48</c:v>
                </c:pt>
                <c:pt idx="105">
                  <c:v>116.921</c:v>
                </c:pt>
                <c:pt idx="106">
                  <c:v>117.314</c:v>
                </c:pt>
                <c:pt idx="107">
                  <c:v>117.748</c:v>
                </c:pt>
                <c:pt idx="108">
                  <c:v>118.249</c:v>
                </c:pt>
                <c:pt idx="109">
                  <c:v>118.746</c:v>
                </c:pt>
                <c:pt idx="110">
                  <c:v>119.176</c:v>
                </c:pt>
                <c:pt idx="111">
                  <c:v>119.594</c:v>
                </c:pt>
                <c:pt idx="112">
                  <c:v>120.13</c:v>
                </c:pt>
                <c:pt idx="113">
                  <c:v>120.813</c:v>
                </c:pt>
                <c:pt idx="114">
                  <c:v>121.544</c:v>
                </c:pt>
                <c:pt idx="115">
                  <c:v>122.181</c:v>
                </c:pt>
                <c:pt idx="116">
                  <c:v>122.747</c:v>
                </c:pt>
                <c:pt idx="117">
                  <c:v>123.303</c:v>
                </c:pt>
                <c:pt idx="118">
                  <c:v>123.827</c:v>
                </c:pt>
                <c:pt idx="119">
                  <c:v>124.306</c:v>
                </c:pt>
                <c:pt idx="120">
                  <c:v>124.857</c:v>
                </c:pt>
                <c:pt idx="121">
                  <c:v>125.641</c:v>
                </c:pt>
                <c:pt idx="122">
                  <c:v>126.604</c:v>
                </c:pt>
                <c:pt idx="123">
                  <c:v>127.453</c:v>
                </c:pt>
                <c:pt idx="124">
                  <c:v>128.004</c:v>
                </c:pt>
                <c:pt idx="125">
                  <c:v>128.39</c:v>
                </c:pt>
                <c:pt idx="126">
                  <c:v>128.778</c:v>
                </c:pt>
                <c:pt idx="127">
                  <c:v>129.242</c:v>
                </c:pt>
                <c:pt idx="128">
                  <c:v>129.728</c:v>
                </c:pt>
                <c:pt idx="129">
                  <c:v>130.185</c:v>
                </c:pt>
                <c:pt idx="130">
                  <c:v>130.641</c:v>
                </c:pt>
                <c:pt idx="131">
                  <c:v>131.1</c:v>
                </c:pt>
                <c:pt idx="132">
                  <c:v>131.52</c:v>
                </c:pt>
                <c:pt idx="133">
                  <c:v>131.843</c:v>
                </c:pt>
                <c:pt idx="134">
                  <c:v>132.075</c:v>
                </c:pt>
                <c:pt idx="135">
                  <c:v>132.33</c:v>
                </c:pt>
              </c:numCache>
            </c:numRef>
          </c:val>
          <c:smooth val="0"/>
        </c:ser>
        <c:axId val="56770562"/>
        <c:axId val="41173011"/>
      </c:lineChart>
      <c:cat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173011"/>
        <c:crossesAt val="60"/>
        <c:auto val="0"/>
        <c:lblOffset val="100"/>
        <c:tickLblSkip val="6"/>
        <c:noMultiLvlLbl val="0"/>
      </c:catAx>
      <c:valAx>
        <c:axId val="4117301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705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115.03</c:v>
                </c:pt>
                <c:pt idx="132">
                  <c:v>109.53</c:v>
                </c:pt>
                <c:pt idx="133">
                  <c:v>122.52</c:v>
                </c:pt>
                <c:pt idx="134">
                  <c:v>128.28</c:v>
                </c:pt>
                <c:pt idx="135">
                  <c:v>129.76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86.2944</c:v>
                </c:pt>
                <c:pt idx="1">
                  <c:v>86.7998</c:v>
                </c:pt>
                <c:pt idx="2">
                  <c:v>86.479</c:v>
                </c:pt>
                <c:pt idx="3">
                  <c:v>87.0778</c:v>
                </c:pt>
                <c:pt idx="4">
                  <c:v>87.0193</c:v>
                </c:pt>
                <c:pt idx="5">
                  <c:v>88.3488</c:v>
                </c:pt>
                <c:pt idx="6">
                  <c:v>86.546</c:v>
                </c:pt>
                <c:pt idx="7">
                  <c:v>87.9026</c:v>
                </c:pt>
                <c:pt idx="8">
                  <c:v>87.0635</c:v>
                </c:pt>
                <c:pt idx="9">
                  <c:v>86.8106</c:v>
                </c:pt>
                <c:pt idx="10">
                  <c:v>86.8761</c:v>
                </c:pt>
                <c:pt idx="11">
                  <c:v>86.3923</c:v>
                </c:pt>
                <c:pt idx="12">
                  <c:v>93.7643</c:v>
                </c:pt>
                <c:pt idx="13">
                  <c:v>85.4212</c:v>
                </c:pt>
                <c:pt idx="14">
                  <c:v>86.5416</c:v>
                </c:pt>
                <c:pt idx="15">
                  <c:v>84.6765</c:v>
                </c:pt>
                <c:pt idx="16">
                  <c:v>85.2864</c:v>
                </c:pt>
                <c:pt idx="17">
                  <c:v>82.8504</c:v>
                </c:pt>
                <c:pt idx="18">
                  <c:v>84.0604</c:v>
                </c:pt>
                <c:pt idx="19">
                  <c:v>82.5812</c:v>
                </c:pt>
                <c:pt idx="20">
                  <c:v>82.9625</c:v>
                </c:pt>
                <c:pt idx="21">
                  <c:v>83.023</c:v>
                </c:pt>
                <c:pt idx="22">
                  <c:v>82.7347</c:v>
                </c:pt>
                <c:pt idx="23">
                  <c:v>82.5609</c:v>
                </c:pt>
                <c:pt idx="24">
                  <c:v>83.2949</c:v>
                </c:pt>
                <c:pt idx="25">
                  <c:v>82.9563</c:v>
                </c:pt>
                <c:pt idx="26">
                  <c:v>81.3231</c:v>
                </c:pt>
                <c:pt idx="27">
                  <c:v>81.0864</c:v>
                </c:pt>
                <c:pt idx="28">
                  <c:v>81.36</c:v>
                </c:pt>
                <c:pt idx="29">
                  <c:v>82.5137</c:v>
                </c:pt>
                <c:pt idx="30">
                  <c:v>82.0298</c:v>
                </c:pt>
                <c:pt idx="31">
                  <c:v>82.1192</c:v>
                </c:pt>
                <c:pt idx="32">
                  <c:v>82.0163</c:v>
                </c:pt>
                <c:pt idx="33">
                  <c:v>82.2531</c:v>
                </c:pt>
                <c:pt idx="34">
                  <c:v>82.8101</c:v>
                </c:pt>
                <c:pt idx="35">
                  <c:v>82.5933</c:v>
                </c:pt>
                <c:pt idx="36">
                  <c:v>83.9137</c:v>
                </c:pt>
                <c:pt idx="37">
                  <c:v>83.8728</c:v>
                </c:pt>
                <c:pt idx="38">
                  <c:v>83.1358</c:v>
                </c:pt>
                <c:pt idx="39">
                  <c:v>85.5691</c:v>
                </c:pt>
                <c:pt idx="40">
                  <c:v>86.1396</c:v>
                </c:pt>
                <c:pt idx="41">
                  <c:v>84.3628</c:v>
                </c:pt>
                <c:pt idx="42">
                  <c:v>87.7322</c:v>
                </c:pt>
                <c:pt idx="43">
                  <c:v>87.1908</c:v>
                </c:pt>
                <c:pt idx="44">
                  <c:v>88.2595</c:v>
                </c:pt>
                <c:pt idx="45">
                  <c:v>88.9863</c:v>
                </c:pt>
                <c:pt idx="46">
                  <c:v>88.9432</c:v>
                </c:pt>
                <c:pt idx="47">
                  <c:v>90.5047</c:v>
                </c:pt>
                <c:pt idx="48">
                  <c:v>90.0098</c:v>
                </c:pt>
                <c:pt idx="49">
                  <c:v>89.8343</c:v>
                </c:pt>
                <c:pt idx="50">
                  <c:v>91.5408</c:v>
                </c:pt>
                <c:pt idx="51">
                  <c:v>92.7882</c:v>
                </c:pt>
                <c:pt idx="52">
                  <c:v>90.9529</c:v>
                </c:pt>
                <c:pt idx="53">
                  <c:v>93.4989</c:v>
                </c:pt>
                <c:pt idx="54">
                  <c:v>91.4085</c:v>
                </c:pt>
                <c:pt idx="55">
                  <c:v>92.7581</c:v>
                </c:pt>
                <c:pt idx="56">
                  <c:v>92.9948</c:v>
                </c:pt>
                <c:pt idx="57">
                  <c:v>93.3087</c:v>
                </c:pt>
                <c:pt idx="58">
                  <c:v>93.4647</c:v>
                </c:pt>
                <c:pt idx="59">
                  <c:v>93.4449</c:v>
                </c:pt>
                <c:pt idx="60">
                  <c:v>95.094</c:v>
                </c:pt>
                <c:pt idx="61">
                  <c:v>96.19</c:v>
                </c:pt>
                <c:pt idx="62">
                  <c:v>108.609</c:v>
                </c:pt>
                <c:pt idx="63">
                  <c:v>96.8391</c:v>
                </c:pt>
                <c:pt idx="64">
                  <c:v>98.5569</c:v>
                </c:pt>
                <c:pt idx="65">
                  <c:v>98.6011</c:v>
                </c:pt>
                <c:pt idx="66">
                  <c:v>98.5953</c:v>
                </c:pt>
                <c:pt idx="67">
                  <c:v>99.5722</c:v>
                </c:pt>
                <c:pt idx="68">
                  <c:v>100.558</c:v>
                </c:pt>
                <c:pt idx="69">
                  <c:v>100.149</c:v>
                </c:pt>
                <c:pt idx="70">
                  <c:v>101.346</c:v>
                </c:pt>
                <c:pt idx="71">
                  <c:v>104.015</c:v>
                </c:pt>
                <c:pt idx="72">
                  <c:v>101.052</c:v>
                </c:pt>
                <c:pt idx="73">
                  <c:v>119.816</c:v>
                </c:pt>
                <c:pt idx="74">
                  <c:v>114.462</c:v>
                </c:pt>
                <c:pt idx="75">
                  <c:v>108.972</c:v>
                </c:pt>
                <c:pt idx="76">
                  <c:v>107.693</c:v>
                </c:pt>
                <c:pt idx="77">
                  <c:v>107.431</c:v>
                </c:pt>
                <c:pt idx="78">
                  <c:v>107.785</c:v>
                </c:pt>
                <c:pt idx="79">
                  <c:v>107.807</c:v>
                </c:pt>
                <c:pt idx="80">
                  <c:v>107.053</c:v>
                </c:pt>
                <c:pt idx="81">
                  <c:v>107.184</c:v>
                </c:pt>
                <c:pt idx="82">
                  <c:v>107.875</c:v>
                </c:pt>
                <c:pt idx="83">
                  <c:v>106.597</c:v>
                </c:pt>
                <c:pt idx="84">
                  <c:v>107.783</c:v>
                </c:pt>
                <c:pt idx="85">
                  <c:v>107.262</c:v>
                </c:pt>
                <c:pt idx="86">
                  <c:v>109.27</c:v>
                </c:pt>
                <c:pt idx="87">
                  <c:v>110.228</c:v>
                </c:pt>
                <c:pt idx="88">
                  <c:v>109.497</c:v>
                </c:pt>
                <c:pt idx="89">
                  <c:v>109.382</c:v>
                </c:pt>
                <c:pt idx="90">
                  <c:v>109.545</c:v>
                </c:pt>
                <c:pt idx="91">
                  <c:v>108.864</c:v>
                </c:pt>
                <c:pt idx="92">
                  <c:v>108.693</c:v>
                </c:pt>
                <c:pt idx="93">
                  <c:v>109.995</c:v>
                </c:pt>
                <c:pt idx="94">
                  <c:v>109.322</c:v>
                </c:pt>
                <c:pt idx="95">
                  <c:v>108.817</c:v>
                </c:pt>
                <c:pt idx="96">
                  <c:v>108.895</c:v>
                </c:pt>
                <c:pt idx="97">
                  <c:v>109.57</c:v>
                </c:pt>
                <c:pt idx="98">
                  <c:v>103.02</c:v>
                </c:pt>
                <c:pt idx="99">
                  <c:v>110.069</c:v>
                </c:pt>
                <c:pt idx="100">
                  <c:v>110.758</c:v>
                </c:pt>
                <c:pt idx="101">
                  <c:v>109.409</c:v>
                </c:pt>
                <c:pt idx="102">
                  <c:v>111.451</c:v>
                </c:pt>
                <c:pt idx="103">
                  <c:v>110.764</c:v>
                </c:pt>
                <c:pt idx="104">
                  <c:v>111.283</c:v>
                </c:pt>
                <c:pt idx="105">
                  <c:v>110.597</c:v>
                </c:pt>
                <c:pt idx="106">
                  <c:v>110.53</c:v>
                </c:pt>
                <c:pt idx="107">
                  <c:v>110.305</c:v>
                </c:pt>
                <c:pt idx="108">
                  <c:v>113.057</c:v>
                </c:pt>
                <c:pt idx="109">
                  <c:v>110.402</c:v>
                </c:pt>
                <c:pt idx="110">
                  <c:v>111.996</c:v>
                </c:pt>
                <c:pt idx="111">
                  <c:v>109.719</c:v>
                </c:pt>
                <c:pt idx="112">
                  <c:v>110.817</c:v>
                </c:pt>
                <c:pt idx="113">
                  <c:v>111.523</c:v>
                </c:pt>
                <c:pt idx="114">
                  <c:v>109.831</c:v>
                </c:pt>
                <c:pt idx="115">
                  <c:v>110.993</c:v>
                </c:pt>
                <c:pt idx="116">
                  <c:v>111.209</c:v>
                </c:pt>
                <c:pt idx="117">
                  <c:v>111.592</c:v>
                </c:pt>
                <c:pt idx="118">
                  <c:v>112.133</c:v>
                </c:pt>
                <c:pt idx="119">
                  <c:v>111.39</c:v>
                </c:pt>
                <c:pt idx="120">
                  <c:v>112.834</c:v>
                </c:pt>
                <c:pt idx="121">
                  <c:v>111.958</c:v>
                </c:pt>
                <c:pt idx="122">
                  <c:v>111.54</c:v>
                </c:pt>
                <c:pt idx="123">
                  <c:v>113.821</c:v>
                </c:pt>
                <c:pt idx="124">
                  <c:v>113.001</c:v>
                </c:pt>
                <c:pt idx="125">
                  <c:v>114.282</c:v>
                </c:pt>
                <c:pt idx="126">
                  <c:v>114.506</c:v>
                </c:pt>
                <c:pt idx="127">
                  <c:v>114.805</c:v>
                </c:pt>
                <c:pt idx="128">
                  <c:v>115.319</c:v>
                </c:pt>
                <c:pt idx="129">
                  <c:v>115.814</c:v>
                </c:pt>
                <c:pt idx="130">
                  <c:v>116.144</c:v>
                </c:pt>
                <c:pt idx="131">
                  <c:v>118.257</c:v>
                </c:pt>
                <c:pt idx="132">
                  <c:v>115.997</c:v>
                </c:pt>
                <c:pt idx="133">
                  <c:v>119.623</c:v>
                </c:pt>
                <c:pt idx="134">
                  <c:v>118.975</c:v>
                </c:pt>
                <c:pt idx="135">
                  <c:v>119.858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87.3336</c:v>
                </c:pt>
                <c:pt idx="1">
                  <c:v>87.3334</c:v>
                </c:pt>
                <c:pt idx="2">
                  <c:v>87.3816</c:v>
                </c:pt>
                <c:pt idx="3">
                  <c:v>87.4647</c:v>
                </c:pt>
                <c:pt idx="4">
                  <c:v>87.56</c:v>
                </c:pt>
                <c:pt idx="5">
                  <c:v>87.6083</c:v>
                </c:pt>
                <c:pt idx="6">
                  <c:v>87.5829</c:v>
                </c:pt>
                <c:pt idx="7">
                  <c:v>87.5135</c:v>
                </c:pt>
                <c:pt idx="8">
                  <c:v>87.3851</c:v>
                </c:pt>
                <c:pt idx="9">
                  <c:v>87.2002</c:v>
                </c:pt>
                <c:pt idx="10">
                  <c:v>86.9803</c:v>
                </c:pt>
                <c:pt idx="11">
                  <c:v>86.7167</c:v>
                </c:pt>
                <c:pt idx="12">
                  <c:v>86.4207</c:v>
                </c:pt>
                <c:pt idx="13">
                  <c:v>86.1201</c:v>
                </c:pt>
                <c:pt idx="14">
                  <c:v>85.7886</c:v>
                </c:pt>
                <c:pt idx="15">
                  <c:v>85.3872</c:v>
                </c:pt>
                <c:pt idx="16">
                  <c:v>84.9365</c:v>
                </c:pt>
                <c:pt idx="17">
                  <c:v>84.4924</c:v>
                </c:pt>
                <c:pt idx="18">
                  <c:v>84.1098</c:v>
                </c:pt>
                <c:pt idx="19">
                  <c:v>83.791</c:v>
                </c:pt>
                <c:pt idx="20">
                  <c:v>83.5422</c:v>
                </c:pt>
                <c:pt idx="21">
                  <c:v>83.3518</c:v>
                </c:pt>
                <c:pt idx="22">
                  <c:v>83.1828</c:v>
                </c:pt>
                <c:pt idx="23">
                  <c:v>83.0367</c:v>
                </c:pt>
                <c:pt idx="24">
                  <c:v>82.8882</c:v>
                </c:pt>
                <c:pt idx="25">
                  <c:v>82.6793</c:v>
                </c:pt>
                <c:pt idx="26">
                  <c:v>82.4427</c:v>
                </c:pt>
                <c:pt idx="27">
                  <c:v>82.2948</c:v>
                </c:pt>
                <c:pt idx="28">
                  <c:v>82.2863</c:v>
                </c:pt>
                <c:pt idx="29">
                  <c:v>82.3601</c:v>
                </c:pt>
                <c:pt idx="30">
                  <c:v>82.446</c:v>
                </c:pt>
                <c:pt idx="31">
                  <c:v>82.5465</c:v>
                </c:pt>
                <c:pt idx="32">
                  <c:v>82.6935</c:v>
                </c:pt>
                <c:pt idx="33">
                  <c:v>82.9054</c:v>
                </c:pt>
                <c:pt idx="34">
                  <c:v>83.1789</c:v>
                </c:pt>
                <c:pt idx="35">
                  <c:v>83.5117</c:v>
                </c:pt>
                <c:pt idx="36">
                  <c:v>83.8982</c:v>
                </c:pt>
                <c:pt idx="37">
                  <c:v>84.3039</c:v>
                </c:pt>
                <c:pt idx="38">
                  <c:v>84.7702</c:v>
                </c:pt>
                <c:pt idx="39">
                  <c:v>85.3324</c:v>
                </c:pt>
                <c:pt idx="40">
                  <c:v>85.8921</c:v>
                </c:pt>
                <c:pt idx="41">
                  <c:v>86.4613</c:v>
                </c:pt>
                <c:pt idx="42">
                  <c:v>87.1111</c:v>
                </c:pt>
                <c:pt idx="43">
                  <c:v>87.7662</c:v>
                </c:pt>
                <c:pt idx="44">
                  <c:v>88.3912</c:v>
                </c:pt>
                <c:pt idx="45">
                  <c:v>88.9882</c:v>
                </c:pt>
                <c:pt idx="46">
                  <c:v>89.5493</c:v>
                </c:pt>
                <c:pt idx="47">
                  <c:v>90.0733</c:v>
                </c:pt>
                <c:pt idx="48">
                  <c:v>90.539</c:v>
                </c:pt>
                <c:pt idx="49">
                  <c:v>91.0018</c:v>
                </c:pt>
                <c:pt idx="50">
                  <c:v>91.5001</c:v>
                </c:pt>
                <c:pt idx="51">
                  <c:v>91.9369</c:v>
                </c:pt>
                <c:pt idx="52">
                  <c:v>92.2873</c:v>
                </c:pt>
                <c:pt idx="53">
                  <c:v>92.6027</c:v>
                </c:pt>
                <c:pt idx="54">
                  <c:v>92.8897</c:v>
                </c:pt>
                <c:pt idx="55">
                  <c:v>93.2068</c:v>
                </c:pt>
                <c:pt idx="56">
                  <c:v>93.5735</c:v>
                </c:pt>
                <c:pt idx="57">
                  <c:v>93.9659</c:v>
                </c:pt>
                <c:pt idx="58">
                  <c:v>94.4074</c:v>
                </c:pt>
                <c:pt idx="59">
                  <c:v>94.9442</c:v>
                </c:pt>
                <c:pt idx="60">
                  <c:v>95.5915</c:v>
                </c:pt>
                <c:pt idx="61">
                  <c:v>96.2777</c:v>
                </c:pt>
                <c:pt idx="62">
                  <c:v>96.9449</c:v>
                </c:pt>
                <c:pt idx="63">
                  <c:v>97.6137</c:v>
                </c:pt>
                <c:pt idx="64">
                  <c:v>98.2785</c:v>
                </c:pt>
                <c:pt idx="65">
                  <c:v>98.889</c:v>
                </c:pt>
                <c:pt idx="66">
                  <c:v>99.4666</c:v>
                </c:pt>
                <c:pt idx="67">
                  <c:v>100.06</c:v>
                </c:pt>
                <c:pt idx="68">
                  <c:v>100.645</c:v>
                </c:pt>
                <c:pt idx="69">
                  <c:v>101.212</c:v>
                </c:pt>
                <c:pt idx="70">
                  <c:v>101.794</c:v>
                </c:pt>
                <c:pt idx="71">
                  <c:v>102.299</c:v>
                </c:pt>
                <c:pt idx="72">
                  <c:v>102.667</c:v>
                </c:pt>
                <c:pt idx="73">
                  <c:v>102.992</c:v>
                </c:pt>
                <c:pt idx="74">
                  <c:v>103.272</c:v>
                </c:pt>
                <c:pt idx="75">
                  <c:v>103.546</c:v>
                </c:pt>
                <c:pt idx="76">
                  <c:v>103.971</c:v>
                </c:pt>
                <c:pt idx="77">
                  <c:v>104.557</c:v>
                </c:pt>
                <c:pt idx="78">
                  <c:v>105.192</c:v>
                </c:pt>
                <c:pt idx="79">
                  <c:v>105.775</c:v>
                </c:pt>
                <c:pt idx="80">
                  <c:v>106.28</c:v>
                </c:pt>
                <c:pt idx="81">
                  <c:v>106.744</c:v>
                </c:pt>
                <c:pt idx="82">
                  <c:v>107.168</c:v>
                </c:pt>
                <c:pt idx="83">
                  <c:v>107.563</c:v>
                </c:pt>
                <c:pt idx="84">
                  <c:v>107.985</c:v>
                </c:pt>
                <c:pt idx="85">
                  <c:v>108.454</c:v>
                </c:pt>
                <c:pt idx="86">
                  <c:v>108.942</c:v>
                </c:pt>
                <c:pt idx="87">
                  <c:v>109.338</c:v>
                </c:pt>
                <c:pt idx="88">
                  <c:v>109.569</c:v>
                </c:pt>
                <c:pt idx="89">
                  <c:v>109.688</c:v>
                </c:pt>
                <c:pt idx="90">
                  <c:v>109.745</c:v>
                </c:pt>
                <c:pt idx="91">
                  <c:v>109.766</c:v>
                </c:pt>
                <c:pt idx="92">
                  <c:v>109.812</c:v>
                </c:pt>
                <c:pt idx="93">
                  <c:v>109.88</c:v>
                </c:pt>
                <c:pt idx="94">
                  <c:v>109.915</c:v>
                </c:pt>
                <c:pt idx="95">
                  <c:v>109.947</c:v>
                </c:pt>
                <c:pt idx="96">
                  <c:v>110.044</c:v>
                </c:pt>
                <c:pt idx="97">
                  <c:v>110.211</c:v>
                </c:pt>
                <c:pt idx="98">
                  <c:v>110.406</c:v>
                </c:pt>
                <c:pt idx="99">
                  <c:v>110.601</c:v>
                </c:pt>
                <c:pt idx="100">
                  <c:v>110.771</c:v>
                </c:pt>
                <c:pt idx="101">
                  <c:v>110.933</c:v>
                </c:pt>
                <c:pt idx="102">
                  <c:v>111.111</c:v>
                </c:pt>
                <c:pt idx="103">
                  <c:v>111.251</c:v>
                </c:pt>
                <c:pt idx="104">
                  <c:v>111.328</c:v>
                </c:pt>
                <c:pt idx="105">
                  <c:v>111.368</c:v>
                </c:pt>
                <c:pt idx="106">
                  <c:v>111.415</c:v>
                </c:pt>
                <c:pt idx="107">
                  <c:v>111.518</c:v>
                </c:pt>
                <c:pt idx="108">
                  <c:v>111.607</c:v>
                </c:pt>
                <c:pt idx="109">
                  <c:v>111.595</c:v>
                </c:pt>
                <c:pt idx="110">
                  <c:v>111.521</c:v>
                </c:pt>
                <c:pt idx="111">
                  <c:v>111.445</c:v>
                </c:pt>
                <c:pt idx="112">
                  <c:v>111.432</c:v>
                </c:pt>
                <c:pt idx="113">
                  <c:v>111.458</c:v>
                </c:pt>
                <c:pt idx="114">
                  <c:v>111.498</c:v>
                </c:pt>
                <c:pt idx="115">
                  <c:v>111.621</c:v>
                </c:pt>
                <c:pt idx="116">
                  <c:v>111.813</c:v>
                </c:pt>
                <c:pt idx="117">
                  <c:v>112.028</c:v>
                </c:pt>
                <c:pt idx="118">
                  <c:v>112.24</c:v>
                </c:pt>
                <c:pt idx="119">
                  <c:v>112.455</c:v>
                </c:pt>
                <c:pt idx="120">
                  <c:v>112.686</c:v>
                </c:pt>
                <c:pt idx="121">
                  <c:v>112.922</c:v>
                </c:pt>
                <c:pt idx="122">
                  <c:v>113.23</c:v>
                </c:pt>
                <c:pt idx="123">
                  <c:v>113.634</c:v>
                </c:pt>
                <c:pt idx="124">
                  <c:v>114.069</c:v>
                </c:pt>
                <c:pt idx="125">
                  <c:v>114.526</c:v>
                </c:pt>
                <c:pt idx="126">
                  <c:v>114.996</c:v>
                </c:pt>
                <c:pt idx="127">
                  <c:v>115.473</c:v>
                </c:pt>
                <c:pt idx="128">
                  <c:v>115.978</c:v>
                </c:pt>
                <c:pt idx="129">
                  <c:v>116.517</c:v>
                </c:pt>
                <c:pt idx="130">
                  <c:v>117.102</c:v>
                </c:pt>
                <c:pt idx="131">
                  <c:v>117.693</c:v>
                </c:pt>
                <c:pt idx="132">
                  <c:v>118.292</c:v>
                </c:pt>
                <c:pt idx="133">
                  <c:v>118.943</c:v>
                </c:pt>
                <c:pt idx="134">
                  <c:v>119.575</c:v>
                </c:pt>
                <c:pt idx="135">
                  <c:v>120.158</c:v>
                </c:pt>
              </c:numCache>
            </c:numRef>
          </c:val>
          <c:smooth val="0"/>
        </c:ser>
        <c:axId val="35012780"/>
        <c:axId val="46679565"/>
      </c:lineChart>
      <c:cat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679565"/>
        <c:crossesAt val="60"/>
        <c:auto val="0"/>
        <c:lblOffset val="100"/>
        <c:tickLblSkip val="6"/>
        <c:noMultiLvlLbl val="0"/>
      </c:catAx>
      <c:valAx>
        <c:axId val="466795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127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128.02</c:v>
                </c:pt>
                <c:pt idx="132">
                  <c:v>120.74</c:v>
                </c:pt>
                <c:pt idx="133">
                  <c:v>122.91</c:v>
                </c:pt>
                <c:pt idx="134">
                  <c:v>123.23</c:v>
                </c:pt>
                <c:pt idx="135">
                  <c:v>123.75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81.153</c:v>
                </c:pt>
                <c:pt idx="1">
                  <c:v>81.756</c:v>
                </c:pt>
                <c:pt idx="2">
                  <c:v>77.3648</c:v>
                </c:pt>
                <c:pt idx="3">
                  <c:v>82.9658</c:v>
                </c:pt>
                <c:pt idx="4">
                  <c:v>83.5021</c:v>
                </c:pt>
                <c:pt idx="5">
                  <c:v>84.0273</c:v>
                </c:pt>
                <c:pt idx="6">
                  <c:v>84.4473</c:v>
                </c:pt>
                <c:pt idx="7">
                  <c:v>85.0238</c:v>
                </c:pt>
                <c:pt idx="8">
                  <c:v>85.5092</c:v>
                </c:pt>
                <c:pt idx="9">
                  <c:v>85.5928</c:v>
                </c:pt>
                <c:pt idx="10">
                  <c:v>86.3304</c:v>
                </c:pt>
                <c:pt idx="11">
                  <c:v>87.0604</c:v>
                </c:pt>
                <c:pt idx="12">
                  <c:v>87.1907</c:v>
                </c:pt>
                <c:pt idx="13">
                  <c:v>87.4819</c:v>
                </c:pt>
                <c:pt idx="14">
                  <c:v>87.729</c:v>
                </c:pt>
                <c:pt idx="15">
                  <c:v>88.0581</c:v>
                </c:pt>
                <c:pt idx="16">
                  <c:v>88.2696</c:v>
                </c:pt>
                <c:pt idx="17">
                  <c:v>88.4937</c:v>
                </c:pt>
                <c:pt idx="18">
                  <c:v>88.4819</c:v>
                </c:pt>
                <c:pt idx="19">
                  <c:v>89.0599</c:v>
                </c:pt>
                <c:pt idx="20">
                  <c:v>89.0409</c:v>
                </c:pt>
                <c:pt idx="21">
                  <c:v>90.0586</c:v>
                </c:pt>
                <c:pt idx="22">
                  <c:v>90.0291</c:v>
                </c:pt>
                <c:pt idx="23">
                  <c:v>89.8962</c:v>
                </c:pt>
                <c:pt idx="24">
                  <c:v>90.3557</c:v>
                </c:pt>
                <c:pt idx="25">
                  <c:v>90.1334</c:v>
                </c:pt>
                <c:pt idx="26">
                  <c:v>90.311</c:v>
                </c:pt>
                <c:pt idx="27">
                  <c:v>90.268</c:v>
                </c:pt>
                <c:pt idx="28">
                  <c:v>90.6388</c:v>
                </c:pt>
                <c:pt idx="29">
                  <c:v>90.7671</c:v>
                </c:pt>
                <c:pt idx="30">
                  <c:v>91.4238</c:v>
                </c:pt>
                <c:pt idx="31">
                  <c:v>91.041</c:v>
                </c:pt>
                <c:pt idx="32">
                  <c:v>91.3228</c:v>
                </c:pt>
                <c:pt idx="33">
                  <c:v>91.0562</c:v>
                </c:pt>
                <c:pt idx="34">
                  <c:v>91.0821</c:v>
                </c:pt>
                <c:pt idx="35">
                  <c:v>91.0831</c:v>
                </c:pt>
                <c:pt idx="36">
                  <c:v>91.517</c:v>
                </c:pt>
                <c:pt idx="37">
                  <c:v>92.3866</c:v>
                </c:pt>
                <c:pt idx="38">
                  <c:v>92.3545</c:v>
                </c:pt>
                <c:pt idx="39">
                  <c:v>92.7404</c:v>
                </c:pt>
                <c:pt idx="40">
                  <c:v>92.7772</c:v>
                </c:pt>
                <c:pt idx="41">
                  <c:v>92.7912</c:v>
                </c:pt>
                <c:pt idx="42">
                  <c:v>92.572</c:v>
                </c:pt>
                <c:pt idx="43">
                  <c:v>93.2137</c:v>
                </c:pt>
                <c:pt idx="44">
                  <c:v>93.6778</c:v>
                </c:pt>
                <c:pt idx="45">
                  <c:v>93.5447</c:v>
                </c:pt>
                <c:pt idx="46">
                  <c:v>93.9359</c:v>
                </c:pt>
                <c:pt idx="47">
                  <c:v>94.3498</c:v>
                </c:pt>
                <c:pt idx="48">
                  <c:v>94.5928</c:v>
                </c:pt>
                <c:pt idx="49">
                  <c:v>94.5002</c:v>
                </c:pt>
                <c:pt idx="50">
                  <c:v>94.5881</c:v>
                </c:pt>
                <c:pt idx="51">
                  <c:v>94.7871</c:v>
                </c:pt>
                <c:pt idx="52">
                  <c:v>94.8762</c:v>
                </c:pt>
                <c:pt idx="53">
                  <c:v>95.0992</c:v>
                </c:pt>
                <c:pt idx="54">
                  <c:v>96.105</c:v>
                </c:pt>
                <c:pt idx="55">
                  <c:v>96.2162</c:v>
                </c:pt>
                <c:pt idx="56">
                  <c:v>96.1075</c:v>
                </c:pt>
                <c:pt idx="57">
                  <c:v>96.9366</c:v>
                </c:pt>
                <c:pt idx="58">
                  <c:v>97.0335</c:v>
                </c:pt>
                <c:pt idx="59">
                  <c:v>97.3445</c:v>
                </c:pt>
                <c:pt idx="60">
                  <c:v>97.4442</c:v>
                </c:pt>
                <c:pt idx="61">
                  <c:v>97.6917</c:v>
                </c:pt>
                <c:pt idx="62">
                  <c:v>98.79</c:v>
                </c:pt>
                <c:pt idx="63">
                  <c:v>99.0181</c:v>
                </c:pt>
                <c:pt idx="64">
                  <c:v>99.4778</c:v>
                </c:pt>
                <c:pt idx="65">
                  <c:v>100.112</c:v>
                </c:pt>
                <c:pt idx="66">
                  <c:v>100.392</c:v>
                </c:pt>
                <c:pt idx="67">
                  <c:v>100.403</c:v>
                </c:pt>
                <c:pt idx="68">
                  <c:v>101.202</c:v>
                </c:pt>
                <c:pt idx="69">
                  <c:v>101.23</c:v>
                </c:pt>
                <c:pt idx="70">
                  <c:v>101.908</c:v>
                </c:pt>
                <c:pt idx="71">
                  <c:v>102.568</c:v>
                </c:pt>
                <c:pt idx="72">
                  <c:v>103.011</c:v>
                </c:pt>
                <c:pt idx="73">
                  <c:v>103.993</c:v>
                </c:pt>
                <c:pt idx="74">
                  <c:v>103.778</c:v>
                </c:pt>
                <c:pt idx="75">
                  <c:v>104.334</c:v>
                </c:pt>
                <c:pt idx="76">
                  <c:v>104.808</c:v>
                </c:pt>
                <c:pt idx="77">
                  <c:v>105.508</c:v>
                </c:pt>
                <c:pt idx="78">
                  <c:v>105.728</c:v>
                </c:pt>
                <c:pt idx="79">
                  <c:v>106.705</c:v>
                </c:pt>
                <c:pt idx="80">
                  <c:v>106.892</c:v>
                </c:pt>
                <c:pt idx="81">
                  <c:v>107.753</c:v>
                </c:pt>
                <c:pt idx="82">
                  <c:v>107.985</c:v>
                </c:pt>
                <c:pt idx="83">
                  <c:v>107.965</c:v>
                </c:pt>
                <c:pt idx="84">
                  <c:v>108.816</c:v>
                </c:pt>
                <c:pt idx="85">
                  <c:v>108.948</c:v>
                </c:pt>
                <c:pt idx="86">
                  <c:v>109.782</c:v>
                </c:pt>
                <c:pt idx="87">
                  <c:v>110.154</c:v>
                </c:pt>
                <c:pt idx="88">
                  <c:v>110.531</c:v>
                </c:pt>
                <c:pt idx="89">
                  <c:v>110.584</c:v>
                </c:pt>
                <c:pt idx="90">
                  <c:v>111.426</c:v>
                </c:pt>
                <c:pt idx="91">
                  <c:v>111.615</c:v>
                </c:pt>
                <c:pt idx="92">
                  <c:v>111.918</c:v>
                </c:pt>
                <c:pt idx="93">
                  <c:v>112.425</c:v>
                </c:pt>
                <c:pt idx="94">
                  <c:v>112.881</c:v>
                </c:pt>
                <c:pt idx="95">
                  <c:v>113.56</c:v>
                </c:pt>
                <c:pt idx="96">
                  <c:v>113.585</c:v>
                </c:pt>
                <c:pt idx="97">
                  <c:v>113.993</c:v>
                </c:pt>
                <c:pt idx="98">
                  <c:v>114.228</c:v>
                </c:pt>
                <c:pt idx="99">
                  <c:v>115.07</c:v>
                </c:pt>
                <c:pt idx="100">
                  <c:v>115.909</c:v>
                </c:pt>
                <c:pt idx="101">
                  <c:v>116.301</c:v>
                </c:pt>
                <c:pt idx="102">
                  <c:v>116.293</c:v>
                </c:pt>
                <c:pt idx="103">
                  <c:v>116.764</c:v>
                </c:pt>
                <c:pt idx="104">
                  <c:v>117.528</c:v>
                </c:pt>
                <c:pt idx="105">
                  <c:v>117.418</c:v>
                </c:pt>
                <c:pt idx="106">
                  <c:v>117.999</c:v>
                </c:pt>
                <c:pt idx="107">
                  <c:v>118.601</c:v>
                </c:pt>
                <c:pt idx="108">
                  <c:v>119.767</c:v>
                </c:pt>
                <c:pt idx="109">
                  <c:v>119.777</c:v>
                </c:pt>
                <c:pt idx="110">
                  <c:v>120.245</c:v>
                </c:pt>
                <c:pt idx="111">
                  <c:v>120.444</c:v>
                </c:pt>
                <c:pt idx="112">
                  <c:v>120.681</c:v>
                </c:pt>
                <c:pt idx="113">
                  <c:v>121.146</c:v>
                </c:pt>
                <c:pt idx="114">
                  <c:v>121.387</c:v>
                </c:pt>
                <c:pt idx="115">
                  <c:v>122.093</c:v>
                </c:pt>
                <c:pt idx="116">
                  <c:v>122.212</c:v>
                </c:pt>
                <c:pt idx="117">
                  <c:v>123.169</c:v>
                </c:pt>
                <c:pt idx="118">
                  <c:v>123.321</c:v>
                </c:pt>
                <c:pt idx="119">
                  <c:v>123.653</c:v>
                </c:pt>
                <c:pt idx="120">
                  <c:v>123.451</c:v>
                </c:pt>
                <c:pt idx="121">
                  <c:v>124.112</c:v>
                </c:pt>
                <c:pt idx="122">
                  <c:v>125.207</c:v>
                </c:pt>
                <c:pt idx="123">
                  <c:v>125.58</c:v>
                </c:pt>
                <c:pt idx="124">
                  <c:v>125.689</c:v>
                </c:pt>
                <c:pt idx="125">
                  <c:v>126.344</c:v>
                </c:pt>
                <c:pt idx="126">
                  <c:v>126.809</c:v>
                </c:pt>
                <c:pt idx="127">
                  <c:v>126.799</c:v>
                </c:pt>
                <c:pt idx="128">
                  <c:v>127.472</c:v>
                </c:pt>
                <c:pt idx="129">
                  <c:v>127.598</c:v>
                </c:pt>
                <c:pt idx="130">
                  <c:v>128.129</c:v>
                </c:pt>
                <c:pt idx="131">
                  <c:v>128.381</c:v>
                </c:pt>
                <c:pt idx="132">
                  <c:v>128.755</c:v>
                </c:pt>
                <c:pt idx="133">
                  <c:v>129.157</c:v>
                </c:pt>
                <c:pt idx="134">
                  <c:v>128.767</c:v>
                </c:pt>
                <c:pt idx="135">
                  <c:v>129.024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81.2967</c:v>
                </c:pt>
                <c:pt idx="1">
                  <c:v>81.8242</c:v>
                </c:pt>
                <c:pt idx="2">
                  <c:v>82.3619</c:v>
                </c:pt>
                <c:pt idx="3">
                  <c:v>82.8976</c:v>
                </c:pt>
                <c:pt idx="4">
                  <c:v>83.4236</c:v>
                </c:pt>
                <c:pt idx="5">
                  <c:v>83.9356</c:v>
                </c:pt>
                <c:pt idx="6">
                  <c:v>84.4328</c:v>
                </c:pt>
                <c:pt idx="7">
                  <c:v>84.9149</c:v>
                </c:pt>
                <c:pt idx="8">
                  <c:v>85.3761</c:v>
                </c:pt>
                <c:pt idx="9">
                  <c:v>85.8217</c:v>
                </c:pt>
                <c:pt idx="10">
                  <c:v>86.2631</c:v>
                </c:pt>
                <c:pt idx="11">
                  <c:v>86.6817</c:v>
                </c:pt>
                <c:pt idx="12">
                  <c:v>87.0546</c:v>
                </c:pt>
                <c:pt idx="13">
                  <c:v>87.388</c:v>
                </c:pt>
                <c:pt idx="14">
                  <c:v>87.695</c:v>
                </c:pt>
                <c:pt idx="15">
                  <c:v>87.9807</c:v>
                </c:pt>
                <c:pt idx="16">
                  <c:v>88.2479</c:v>
                </c:pt>
                <c:pt idx="17">
                  <c:v>88.5016</c:v>
                </c:pt>
                <c:pt idx="18">
                  <c:v>88.7555</c:v>
                </c:pt>
                <c:pt idx="19">
                  <c:v>89.0182</c:v>
                </c:pt>
                <c:pt idx="20">
                  <c:v>89.2871</c:v>
                </c:pt>
                <c:pt idx="21">
                  <c:v>89.5454</c:v>
                </c:pt>
                <c:pt idx="22">
                  <c:v>89.7608</c:v>
                </c:pt>
                <c:pt idx="23">
                  <c:v>89.9341</c:v>
                </c:pt>
                <c:pt idx="24">
                  <c:v>90.084</c:v>
                </c:pt>
                <c:pt idx="25">
                  <c:v>90.214</c:v>
                </c:pt>
                <c:pt idx="26">
                  <c:v>90.3378</c:v>
                </c:pt>
                <c:pt idx="27">
                  <c:v>90.4713</c:v>
                </c:pt>
                <c:pt idx="28">
                  <c:v>90.6187</c:v>
                </c:pt>
                <c:pt idx="29">
                  <c:v>90.7732</c:v>
                </c:pt>
                <c:pt idx="30">
                  <c:v>90.9137</c:v>
                </c:pt>
                <c:pt idx="31">
                  <c:v>91.0252</c:v>
                </c:pt>
                <c:pt idx="32">
                  <c:v>91.1187</c:v>
                </c:pt>
                <c:pt idx="33">
                  <c:v>91.2129</c:v>
                </c:pt>
                <c:pt idx="34">
                  <c:v>91.3309</c:v>
                </c:pt>
                <c:pt idx="35">
                  <c:v>91.4978</c:v>
                </c:pt>
                <c:pt idx="36">
                  <c:v>91.7206</c:v>
                </c:pt>
                <c:pt idx="37">
                  <c:v>91.9699</c:v>
                </c:pt>
                <c:pt idx="38">
                  <c:v>92.2051</c:v>
                </c:pt>
                <c:pt idx="39">
                  <c:v>92.4155</c:v>
                </c:pt>
                <c:pt idx="40">
                  <c:v>92.6019</c:v>
                </c:pt>
                <c:pt idx="41">
                  <c:v>92.7738</c:v>
                </c:pt>
                <c:pt idx="42">
                  <c:v>92.9601</c:v>
                </c:pt>
                <c:pt idx="43">
                  <c:v>93.1788</c:v>
                </c:pt>
                <c:pt idx="44">
                  <c:v>93.4087</c:v>
                </c:pt>
                <c:pt idx="45">
                  <c:v>93.6321</c:v>
                </c:pt>
                <c:pt idx="46">
                  <c:v>93.8584</c:v>
                </c:pt>
                <c:pt idx="47">
                  <c:v>94.082</c:v>
                </c:pt>
                <c:pt idx="48">
                  <c:v>94.2848</c:v>
                </c:pt>
                <c:pt idx="49">
                  <c:v>94.4683</c:v>
                </c:pt>
                <c:pt idx="50">
                  <c:v>94.6545</c:v>
                </c:pt>
                <c:pt idx="51">
                  <c:v>94.8615</c:v>
                </c:pt>
                <c:pt idx="52">
                  <c:v>95.1004</c:v>
                </c:pt>
                <c:pt idx="53">
                  <c:v>95.3841</c:v>
                </c:pt>
                <c:pt idx="54">
                  <c:v>95.6994</c:v>
                </c:pt>
                <c:pt idx="55">
                  <c:v>96.01</c:v>
                </c:pt>
                <c:pt idx="56">
                  <c:v>96.3189</c:v>
                </c:pt>
                <c:pt idx="57">
                  <c:v>96.6429</c:v>
                </c:pt>
                <c:pt idx="58">
                  <c:v>96.9708</c:v>
                </c:pt>
                <c:pt idx="59">
                  <c:v>97.3026</c:v>
                </c:pt>
                <c:pt idx="60">
                  <c:v>97.6557</c:v>
                </c:pt>
                <c:pt idx="61">
                  <c:v>98.052</c:v>
                </c:pt>
                <c:pt idx="62">
                  <c:v>98.4872</c:v>
                </c:pt>
                <c:pt idx="63">
                  <c:v>98.9288</c:v>
                </c:pt>
                <c:pt idx="64">
                  <c:v>99.3663</c:v>
                </c:pt>
                <c:pt idx="65">
                  <c:v>99.7967</c:v>
                </c:pt>
                <c:pt idx="66">
                  <c:v>100.21</c:v>
                </c:pt>
                <c:pt idx="67">
                  <c:v>100.621</c:v>
                </c:pt>
                <c:pt idx="68">
                  <c:v>101.049</c:v>
                </c:pt>
                <c:pt idx="69">
                  <c:v>101.496</c:v>
                </c:pt>
                <c:pt idx="70">
                  <c:v>101.971</c:v>
                </c:pt>
                <c:pt idx="71">
                  <c:v>102.468</c:v>
                </c:pt>
                <c:pt idx="72">
                  <c:v>102.971</c:v>
                </c:pt>
                <c:pt idx="73">
                  <c:v>103.461</c:v>
                </c:pt>
                <c:pt idx="74">
                  <c:v>103.929</c:v>
                </c:pt>
                <c:pt idx="75">
                  <c:v>104.4</c:v>
                </c:pt>
                <c:pt idx="76">
                  <c:v>104.889</c:v>
                </c:pt>
                <c:pt idx="77">
                  <c:v>105.389</c:v>
                </c:pt>
                <c:pt idx="78">
                  <c:v>105.894</c:v>
                </c:pt>
                <c:pt idx="79">
                  <c:v>106.4</c:v>
                </c:pt>
                <c:pt idx="80">
                  <c:v>106.894</c:v>
                </c:pt>
                <c:pt idx="81">
                  <c:v>107.367</c:v>
                </c:pt>
                <c:pt idx="82">
                  <c:v>107.809</c:v>
                </c:pt>
                <c:pt idx="83">
                  <c:v>108.236</c:v>
                </c:pt>
                <c:pt idx="84">
                  <c:v>108.67</c:v>
                </c:pt>
                <c:pt idx="85">
                  <c:v>109.111</c:v>
                </c:pt>
                <c:pt idx="86">
                  <c:v>109.551</c:v>
                </c:pt>
                <c:pt idx="87">
                  <c:v>109.979</c:v>
                </c:pt>
                <c:pt idx="88">
                  <c:v>110.385</c:v>
                </c:pt>
                <c:pt idx="89">
                  <c:v>110.786</c:v>
                </c:pt>
                <c:pt idx="90">
                  <c:v>111.192</c:v>
                </c:pt>
                <c:pt idx="91">
                  <c:v>111.595</c:v>
                </c:pt>
                <c:pt idx="92">
                  <c:v>111.998</c:v>
                </c:pt>
                <c:pt idx="93">
                  <c:v>112.413</c:v>
                </c:pt>
                <c:pt idx="94">
                  <c:v>112.837</c:v>
                </c:pt>
                <c:pt idx="95">
                  <c:v>113.257</c:v>
                </c:pt>
                <c:pt idx="96">
                  <c:v>113.669</c:v>
                </c:pt>
                <c:pt idx="97">
                  <c:v>114.09</c:v>
                </c:pt>
                <c:pt idx="98">
                  <c:v>114.541</c:v>
                </c:pt>
                <c:pt idx="99">
                  <c:v>115.024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116.396</c:v>
                </c:pt>
                <c:pt idx="103">
                  <c:v>116.83</c:v>
                </c:pt>
                <c:pt idx="104">
                  <c:v>117.27</c:v>
                </c:pt>
                <c:pt idx="105">
                  <c:v>117.712</c:v>
                </c:pt>
                <c:pt idx="106">
                  <c:v>118.176</c:v>
                </c:pt>
                <c:pt idx="107">
                  <c:v>118.669</c:v>
                </c:pt>
                <c:pt idx="108">
                  <c:v>119.155</c:v>
                </c:pt>
                <c:pt idx="109">
                  <c:v>119.6</c:v>
                </c:pt>
                <c:pt idx="110">
                  <c:v>120.005</c:v>
                </c:pt>
                <c:pt idx="111">
                  <c:v>120.388</c:v>
                </c:pt>
                <c:pt idx="112">
                  <c:v>120.764</c:v>
                </c:pt>
                <c:pt idx="113">
                  <c:v>121.147</c:v>
                </c:pt>
                <c:pt idx="114">
                  <c:v>121.543</c:v>
                </c:pt>
                <c:pt idx="115">
                  <c:v>121.951</c:v>
                </c:pt>
                <c:pt idx="116">
                  <c:v>122.367</c:v>
                </c:pt>
                <c:pt idx="117">
                  <c:v>122.782</c:v>
                </c:pt>
                <c:pt idx="118">
                  <c:v>123.18</c:v>
                </c:pt>
                <c:pt idx="119">
                  <c:v>123.561</c:v>
                </c:pt>
                <c:pt idx="120">
                  <c:v>123.955</c:v>
                </c:pt>
                <c:pt idx="121">
                  <c:v>124.395</c:v>
                </c:pt>
                <c:pt idx="122">
                  <c:v>124.865</c:v>
                </c:pt>
                <c:pt idx="123">
                  <c:v>125.318</c:v>
                </c:pt>
                <c:pt idx="124">
                  <c:v>125.746</c:v>
                </c:pt>
                <c:pt idx="125">
                  <c:v>126.161</c:v>
                </c:pt>
                <c:pt idx="126">
                  <c:v>126.554</c:v>
                </c:pt>
                <c:pt idx="127">
                  <c:v>126.924</c:v>
                </c:pt>
                <c:pt idx="128">
                  <c:v>127.282</c:v>
                </c:pt>
                <c:pt idx="129">
                  <c:v>127.627</c:v>
                </c:pt>
                <c:pt idx="130">
                  <c:v>127.955</c:v>
                </c:pt>
                <c:pt idx="131">
                  <c:v>128.262</c:v>
                </c:pt>
                <c:pt idx="132">
                  <c:v>128.542</c:v>
                </c:pt>
                <c:pt idx="133">
                  <c:v>128.787</c:v>
                </c:pt>
                <c:pt idx="134">
                  <c:v>129.006</c:v>
                </c:pt>
                <c:pt idx="135">
                  <c:v>129.235</c:v>
                </c:pt>
              </c:numCache>
            </c:numRef>
          </c:val>
          <c:smooth val="0"/>
        </c:ser>
        <c:axId val="17462902"/>
        <c:axId val="22948391"/>
      </c:lineChart>
      <c:cat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948391"/>
        <c:crossesAt val="60"/>
        <c:auto val="0"/>
        <c:lblOffset val="100"/>
        <c:tickLblSkip val="6"/>
        <c:tickMarkSkip val="2"/>
        <c:noMultiLvlLbl val="0"/>
      </c:catAx>
      <c:valAx>
        <c:axId val="2294839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629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139.62</c:v>
                </c:pt>
                <c:pt idx="132">
                  <c:v>116.96</c:v>
                </c:pt>
                <c:pt idx="133">
                  <c:v>123.11</c:v>
                </c:pt>
                <c:pt idx="134">
                  <c:v>127.55</c:v>
                </c:pt>
                <c:pt idx="135">
                  <c:v>127.22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58.6152</c:v>
                </c:pt>
                <c:pt idx="1">
                  <c:v>59.1478</c:v>
                </c:pt>
                <c:pt idx="2">
                  <c:v>59.7748</c:v>
                </c:pt>
                <c:pt idx="3">
                  <c:v>60.3858</c:v>
                </c:pt>
                <c:pt idx="4">
                  <c:v>61.0166</c:v>
                </c:pt>
                <c:pt idx="5">
                  <c:v>61.6634</c:v>
                </c:pt>
                <c:pt idx="6">
                  <c:v>62.0608</c:v>
                </c:pt>
                <c:pt idx="7">
                  <c:v>62.718</c:v>
                </c:pt>
                <c:pt idx="8">
                  <c:v>62.9894</c:v>
                </c:pt>
                <c:pt idx="9">
                  <c:v>63.426</c:v>
                </c:pt>
                <c:pt idx="10">
                  <c:v>64.0223</c:v>
                </c:pt>
                <c:pt idx="11">
                  <c:v>64.7932</c:v>
                </c:pt>
                <c:pt idx="12">
                  <c:v>65.1171</c:v>
                </c:pt>
                <c:pt idx="13">
                  <c:v>65.6911</c:v>
                </c:pt>
                <c:pt idx="14">
                  <c:v>66.3619</c:v>
                </c:pt>
                <c:pt idx="15">
                  <c:v>66.9347</c:v>
                </c:pt>
                <c:pt idx="16">
                  <c:v>67.548</c:v>
                </c:pt>
                <c:pt idx="17">
                  <c:v>68.0731</c:v>
                </c:pt>
                <c:pt idx="18">
                  <c:v>68.9494</c:v>
                </c:pt>
                <c:pt idx="19">
                  <c:v>72.3138</c:v>
                </c:pt>
                <c:pt idx="20">
                  <c:v>72.7871</c:v>
                </c:pt>
                <c:pt idx="21">
                  <c:v>73.1296</c:v>
                </c:pt>
                <c:pt idx="22">
                  <c:v>73.6868</c:v>
                </c:pt>
                <c:pt idx="23">
                  <c:v>73.9474</c:v>
                </c:pt>
                <c:pt idx="24">
                  <c:v>74.9068</c:v>
                </c:pt>
                <c:pt idx="25">
                  <c:v>75.4955</c:v>
                </c:pt>
                <c:pt idx="26">
                  <c:v>75.8747</c:v>
                </c:pt>
                <c:pt idx="27">
                  <c:v>76.6243</c:v>
                </c:pt>
                <c:pt idx="28">
                  <c:v>77.3671</c:v>
                </c:pt>
                <c:pt idx="29">
                  <c:v>78.183</c:v>
                </c:pt>
                <c:pt idx="30">
                  <c:v>78.9462</c:v>
                </c:pt>
                <c:pt idx="31">
                  <c:v>79.381</c:v>
                </c:pt>
                <c:pt idx="32">
                  <c:v>79.9465</c:v>
                </c:pt>
                <c:pt idx="33">
                  <c:v>80.7841</c:v>
                </c:pt>
                <c:pt idx="34">
                  <c:v>81.4123</c:v>
                </c:pt>
                <c:pt idx="35">
                  <c:v>82.0234</c:v>
                </c:pt>
                <c:pt idx="36">
                  <c:v>82.5787</c:v>
                </c:pt>
                <c:pt idx="37">
                  <c:v>83.4621</c:v>
                </c:pt>
                <c:pt idx="38">
                  <c:v>84.3277</c:v>
                </c:pt>
                <c:pt idx="39">
                  <c:v>85.1404</c:v>
                </c:pt>
                <c:pt idx="40">
                  <c:v>85.5741</c:v>
                </c:pt>
                <c:pt idx="41">
                  <c:v>86.3428</c:v>
                </c:pt>
                <c:pt idx="42">
                  <c:v>87.0516</c:v>
                </c:pt>
                <c:pt idx="43">
                  <c:v>87.8091</c:v>
                </c:pt>
                <c:pt idx="44">
                  <c:v>88.1721</c:v>
                </c:pt>
                <c:pt idx="45">
                  <c:v>88.8028</c:v>
                </c:pt>
                <c:pt idx="46">
                  <c:v>88.9807</c:v>
                </c:pt>
                <c:pt idx="47">
                  <c:v>89.9366</c:v>
                </c:pt>
                <c:pt idx="48">
                  <c:v>90.6252</c:v>
                </c:pt>
                <c:pt idx="49">
                  <c:v>91.0595</c:v>
                </c:pt>
                <c:pt idx="50">
                  <c:v>91.136</c:v>
                </c:pt>
                <c:pt idx="51">
                  <c:v>91.5212</c:v>
                </c:pt>
                <c:pt idx="52">
                  <c:v>92.3497</c:v>
                </c:pt>
                <c:pt idx="53">
                  <c:v>92.433</c:v>
                </c:pt>
                <c:pt idx="54">
                  <c:v>95.5658</c:v>
                </c:pt>
                <c:pt idx="55">
                  <c:v>93.3037</c:v>
                </c:pt>
                <c:pt idx="56">
                  <c:v>94.1563</c:v>
                </c:pt>
                <c:pt idx="57">
                  <c:v>94.7661</c:v>
                </c:pt>
                <c:pt idx="58">
                  <c:v>95.585</c:v>
                </c:pt>
                <c:pt idx="59">
                  <c:v>95.6691</c:v>
                </c:pt>
                <c:pt idx="60">
                  <c:v>96.3743</c:v>
                </c:pt>
                <c:pt idx="61">
                  <c:v>97.0646</c:v>
                </c:pt>
                <c:pt idx="62">
                  <c:v>98.2816</c:v>
                </c:pt>
                <c:pt idx="63">
                  <c:v>98.5451</c:v>
                </c:pt>
                <c:pt idx="64">
                  <c:v>99.0246</c:v>
                </c:pt>
                <c:pt idx="65">
                  <c:v>99.8408</c:v>
                </c:pt>
                <c:pt idx="66">
                  <c:v>100.24</c:v>
                </c:pt>
                <c:pt idx="67">
                  <c:v>100.691</c:v>
                </c:pt>
                <c:pt idx="68">
                  <c:v>101.001</c:v>
                </c:pt>
                <c:pt idx="69">
                  <c:v>101.225</c:v>
                </c:pt>
                <c:pt idx="70">
                  <c:v>101.94</c:v>
                </c:pt>
                <c:pt idx="71">
                  <c:v>102.889</c:v>
                </c:pt>
                <c:pt idx="72">
                  <c:v>102.682</c:v>
                </c:pt>
                <c:pt idx="73">
                  <c:v>103.257</c:v>
                </c:pt>
                <c:pt idx="74">
                  <c:v>103.558</c:v>
                </c:pt>
                <c:pt idx="75">
                  <c:v>104.247</c:v>
                </c:pt>
                <c:pt idx="76">
                  <c:v>104.397</c:v>
                </c:pt>
                <c:pt idx="77">
                  <c:v>105.172</c:v>
                </c:pt>
                <c:pt idx="78">
                  <c:v>105.528</c:v>
                </c:pt>
                <c:pt idx="79">
                  <c:v>106.226</c:v>
                </c:pt>
                <c:pt idx="80">
                  <c:v>106.499</c:v>
                </c:pt>
                <c:pt idx="81">
                  <c:v>106.976</c:v>
                </c:pt>
                <c:pt idx="82">
                  <c:v>107.282</c:v>
                </c:pt>
                <c:pt idx="83">
                  <c:v>107.51</c:v>
                </c:pt>
                <c:pt idx="84">
                  <c:v>108.212</c:v>
                </c:pt>
                <c:pt idx="85">
                  <c:v>108.411</c:v>
                </c:pt>
                <c:pt idx="86">
                  <c:v>108.754</c:v>
                </c:pt>
                <c:pt idx="87">
                  <c:v>109.103</c:v>
                </c:pt>
                <c:pt idx="88">
                  <c:v>109.945</c:v>
                </c:pt>
                <c:pt idx="89">
                  <c:v>109.956</c:v>
                </c:pt>
                <c:pt idx="90">
                  <c:v>110.435</c:v>
                </c:pt>
                <c:pt idx="91">
                  <c:v>110.817</c:v>
                </c:pt>
                <c:pt idx="92">
                  <c:v>111.718</c:v>
                </c:pt>
                <c:pt idx="93">
                  <c:v>112.116</c:v>
                </c:pt>
                <c:pt idx="94">
                  <c:v>112.531</c:v>
                </c:pt>
                <c:pt idx="95">
                  <c:v>112.767</c:v>
                </c:pt>
                <c:pt idx="96">
                  <c:v>113.499</c:v>
                </c:pt>
                <c:pt idx="97">
                  <c:v>113.845</c:v>
                </c:pt>
                <c:pt idx="98">
                  <c:v>114.429</c:v>
                </c:pt>
                <c:pt idx="99">
                  <c:v>115.288</c:v>
                </c:pt>
                <c:pt idx="100">
                  <c:v>115.591</c:v>
                </c:pt>
                <c:pt idx="101">
                  <c:v>116.05</c:v>
                </c:pt>
                <c:pt idx="102">
                  <c:v>116.482</c:v>
                </c:pt>
                <c:pt idx="103">
                  <c:v>117.27</c:v>
                </c:pt>
                <c:pt idx="104">
                  <c:v>117.541</c:v>
                </c:pt>
                <c:pt idx="105">
                  <c:v>118.293</c:v>
                </c:pt>
                <c:pt idx="106">
                  <c:v>118.597</c:v>
                </c:pt>
                <c:pt idx="107">
                  <c:v>119.125</c:v>
                </c:pt>
                <c:pt idx="108">
                  <c:v>119.275</c:v>
                </c:pt>
                <c:pt idx="109">
                  <c:v>120.504</c:v>
                </c:pt>
                <c:pt idx="110">
                  <c:v>121.086</c:v>
                </c:pt>
                <c:pt idx="111">
                  <c:v>121.243</c:v>
                </c:pt>
                <c:pt idx="112">
                  <c:v>121.432</c:v>
                </c:pt>
                <c:pt idx="113">
                  <c:v>122.284</c:v>
                </c:pt>
                <c:pt idx="114">
                  <c:v>122.685</c:v>
                </c:pt>
                <c:pt idx="115">
                  <c:v>123.412</c:v>
                </c:pt>
                <c:pt idx="116">
                  <c:v>124.065</c:v>
                </c:pt>
                <c:pt idx="117">
                  <c:v>124.153</c:v>
                </c:pt>
                <c:pt idx="118">
                  <c:v>124.759</c:v>
                </c:pt>
                <c:pt idx="119">
                  <c:v>125.532</c:v>
                </c:pt>
                <c:pt idx="120">
                  <c:v>126.683</c:v>
                </c:pt>
                <c:pt idx="121">
                  <c:v>126.358</c:v>
                </c:pt>
                <c:pt idx="122">
                  <c:v>126.991</c:v>
                </c:pt>
                <c:pt idx="123">
                  <c:v>127.613</c:v>
                </c:pt>
                <c:pt idx="124">
                  <c:v>128.331</c:v>
                </c:pt>
                <c:pt idx="125">
                  <c:v>128.586</c:v>
                </c:pt>
                <c:pt idx="126">
                  <c:v>129.205</c:v>
                </c:pt>
                <c:pt idx="127">
                  <c:v>129.203</c:v>
                </c:pt>
                <c:pt idx="128">
                  <c:v>129.472</c:v>
                </c:pt>
                <c:pt idx="129">
                  <c:v>130.037</c:v>
                </c:pt>
                <c:pt idx="130">
                  <c:v>130.373</c:v>
                </c:pt>
                <c:pt idx="131">
                  <c:v>130.526</c:v>
                </c:pt>
                <c:pt idx="132">
                  <c:v>130.475</c:v>
                </c:pt>
                <c:pt idx="133">
                  <c:v>130.966</c:v>
                </c:pt>
                <c:pt idx="134">
                  <c:v>130.917</c:v>
                </c:pt>
                <c:pt idx="135">
                  <c:v>131.05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58.6904</c:v>
                </c:pt>
                <c:pt idx="1">
                  <c:v>59.2657</c:v>
                </c:pt>
                <c:pt idx="2">
                  <c:v>59.8551</c:v>
                </c:pt>
                <c:pt idx="3">
                  <c:v>60.452</c:v>
                </c:pt>
                <c:pt idx="4">
                  <c:v>61.0432</c:v>
                </c:pt>
                <c:pt idx="5">
                  <c:v>61.6091</c:v>
                </c:pt>
                <c:pt idx="6">
                  <c:v>62.141</c:v>
                </c:pt>
                <c:pt idx="7">
                  <c:v>62.6428</c:v>
                </c:pt>
                <c:pt idx="8">
                  <c:v>63.1218</c:v>
                </c:pt>
                <c:pt idx="9">
                  <c:v>63.6141</c:v>
                </c:pt>
                <c:pt idx="10">
                  <c:v>64.1487</c:v>
                </c:pt>
                <c:pt idx="11">
                  <c:v>64.7014</c:v>
                </c:pt>
                <c:pt idx="12">
                  <c:v>65.2471</c:v>
                </c:pt>
                <c:pt idx="13">
                  <c:v>65.8081</c:v>
                </c:pt>
                <c:pt idx="14">
                  <c:v>66.3991</c:v>
                </c:pt>
                <c:pt idx="15">
                  <c:v>67.0111</c:v>
                </c:pt>
                <c:pt idx="16">
                  <c:v>67.6493</c:v>
                </c:pt>
                <c:pt idx="17">
                  <c:v>68.3418</c:v>
                </c:pt>
                <c:pt idx="18">
                  <c:v>69.1164</c:v>
                </c:pt>
                <c:pt idx="19">
                  <c:v>69.9773</c:v>
                </c:pt>
                <c:pt idx="20">
                  <c:v>70.8954</c:v>
                </c:pt>
                <c:pt idx="21">
                  <c:v>71.8109</c:v>
                </c:pt>
                <c:pt idx="22">
                  <c:v>72.6831</c:v>
                </c:pt>
                <c:pt idx="23">
                  <c:v>73.5225</c:v>
                </c:pt>
                <c:pt idx="24">
                  <c:v>74.3464</c:v>
                </c:pt>
                <c:pt idx="25">
                  <c:v>75.1247</c:v>
                </c:pt>
                <c:pt idx="26">
                  <c:v>75.8601</c:v>
                </c:pt>
                <c:pt idx="27">
                  <c:v>76.6021</c:v>
                </c:pt>
                <c:pt idx="28">
                  <c:v>77.3596</c:v>
                </c:pt>
                <c:pt idx="29">
                  <c:v>78.1084</c:v>
                </c:pt>
                <c:pt idx="30">
                  <c:v>78.8151</c:v>
                </c:pt>
                <c:pt idx="31">
                  <c:v>79.4747</c:v>
                </c:pt>
                <c:pt idx="32">
                  <c:v>80.1306</c:v>
                </c:pt>
                <c:pt idx="33">
                  <c:v>80.8048</c:v>
                </c:pt>
                <c:pt idx="34">
                  <c:v>81.4784</c:v>
                </c:pt>
                <c:pt idx="35">
                  <c:v>82.1494</c:v>
                </c:pt>
                <c:pt idx="36">
                  <c:v>82.8469</c:v>
                </c:pt>
                <c:pt idx="37">
                  <c:v>83.5899</c:v>
                </c:pt>
                <c:pt idx="38">
                  <c:v>84.3497</c:v>
                </c:pt>
                <c:pt idx="39">
                  <c:v>85.0776</c:v>
                </c:pt>
                <c:pt idx="40">
                  <c:v>85.7659</c:v>
                </c:pt>
                <c:pt idx="41">
                  <c:v>86.4432</c:v>
                </c:pt>
                <c:pt idx="42">
                  <c:v>87.1107</c:v>
                </c:pt>
                <c:pt idx="43">
                  <c:v>87.7356</c:v>
                </c:pt>
                <c:pt idx="44">
                  <c:v>88.3058</c:v>
                </c:pt>
                <c:pt idx="45">
                  <c:v>88.8415</c:v>
                </c:pt>
                <c:pt idx="46">
                  <c:v>89.3833</c:v>
                </c:pt>
                <c:pt idx="47">
                  <c:v>89.9565</c:v>
                </c:pt>
                <c:pt idx="48">
                  <c:v>90.5058</c:v>
                </c:pt>
                <c:pt idx="49">
                  <c:v>90.9691</c:v>
                </c:pt>
                <c:pt idx="50">
                  <c:v>91.3724</c:v>
                </c:pt>
                <c:pt idx="51">
                  <c:v>91.7918</c:v>
                </c:pt>
                <c:pt idx="52">
                  <c:v>92.2371</c:v>
                </c:pt>
                <c:pt idx="53">
                  <c:v>92.6767</c:v>
                </c:pt>
                <c:pt idx="54">
                  <c:v>93.1359</c:v>
                </c:pt>
                <c:pt idx="55">
                  <c:v>93.6528</c:v>
                </c:pt>
                <c:pt idx="56">
                  <c:v>94.2349</c:v>
                </c:pt>
                <c:pt idx="57">
                  <c:v>94.8483</c:v>
                </c:pt>
                <c:pt idx="58">
                  <c:v>95.4402</c:v>
                </c:pt>
                <c:pt idx="59">
                  <c:v>96.0128</c:v>
                </c:pt>
                <c:pt idx="60">
                  <c:v>96.6306</c:v>
                </c:pt>
                <c:pt idx="61">
                  <c:v>97.3199</c:v>
                </c:pt>
                <c:pt idx="62">
                  <c:v>98.0157</c:v>
                </c:pt>
                <c:pt idx="63">
                  <c:v>98.6423</c:v>
                </c:pt>
                <c:pt idx="64">
                  <c:v>99.2208</c:v>
                </c:pt>
                <c:pt idx="65">
                  <c:v>99.7789</c:v>
                </c:pt>
                <c:pt idx="66">
                  <c:v>100.286</c:v>
                </c:pt>
                <c:pt idx="67">
                  <c:v>100.737</c:v>
                </c:pt>
                <c:pt idx="68">
                  <c:v>101.159</c:v>
                </c:pt>
                <c:pt idx="69">
                  <c:v>101.601</c:v>
                </c:pt>
                <c:pt idx="70">
                  <c:v>102.095</c:v>
                </c:pt>
                <c:pt idx="71">
                  <c:v>102.573</c:v>
                </c:pt>
                <c:pt idx="72">
                  <c:v>102.982</c:v>
                </c:pt>
                <c:pt idx="73">
                  <c:v>103.38</c:v>
                </c:pt>
                <c:pt idx="74">
                  <c:v>103.809</c:v>
                </c:pt>
                <c:pt idx="75">
                  <c:v>104.257</c:v>
                </c:pt>
                <c:pt idx="76">
                  <c:v>104.721</c:v>
                </c:pt>
                <c:pt idx="77">
                  <c:v>105.207</c:v>
                </c:pt>
                <c:pt idx="78">
                  <c:v>105.7</c:v>
                </c:pt>
                <c:pt idx="79">
                  <c:v>106.175</c:v>
                </c:pt>
                <c:pt idx="80">
                  <c:v>106.613</c:v>
                </c:pt>
                <c:pt idx="81">
                  <c:v>107.017</c:v>
                </c:pt>
                <c:pt idx="82">
                  <c:v>107.397</c:v>
                </c:pt>
                <c:pt idx="83">
                  <c:v>107.78</c:v>
                </c:pt>
                <c:pt idx="84">
                  <c:v>108.175</c:v>
                </c:pt>
                <c:pt idx="85">
                  <c:v>108.558</c:v>
                </c:pt>
                <c:pt idx="86">
                  <c:v>108.942</c:v>
                </c:pt>
                <c:pt idx="87">
                  <c:v>109.361</c:v>
                </c:pt>
                <c:pt idx="88">
                  <c:v>109.793</c:v>
                </c:pt>
                <c:pt idx="89">
                  <c:v>110.207</c:v>
                </c:pt>
                <c:pt idx="90">
                  <c:v>110.637</c:v>
                </c:pt>
                <c:pt idx="91">
                  <c:v>111.124</c:v>
                </c:pt>
                <c:pt idx="92">
                  <c:v>111.646</c:v>
                </c:pt>
                <c:pt idx="93">
                  <c:v>112.145</c:v>
                </c:pt>
                <c:pt idx="94">
                  <c:v>112.605</c:v>
                </c:pt>
                <c:pt idx="95">
                  <c:v>113.068</c:v>
                </c:pt>
                <c:pt idx="96">
                  <c:v>113.563</c:v>
                </c:pt>
                <c:pt idx="97">
                  <c:v>114.083</c:v>
                </c:pt>
                <c:pt idx="98">
                  <c:v>114.633</c:v>
                </c:pt>
                <c:pt idx="99">
                  <c:v>115.19</c:v>
                </c:pt>
                <c:pt idx="100">
                  <c:v>115.71</c:v>
                </c:pt>
                <c:pt idx="101">
                  <c:v>116.21</c:v>
                </c:pt>
                <c:pt idx="102">
                  <c:v>116.725</c:v>
                </c:pt>
                <c:pt idx="103">
                  <c:v>117.251</c:v>
                </c:pt>
                <c:pt idx="104">
                  <c:v>117.77</c:v>
                </c:pt>
                <c:pt idx="105">
                  <c:v>118.278</c:v>
                </c:pt>
                <c:pt idx="106">
                  <c:v>118.77</c:v>
                </c:pt>
                <c:pt idx="107">
                  <c:v>119.259</c:v>
                </c:pt>
                <c:pt idx="108">
                  <c:v>119.795</c:v>
                </c:pt>
                <c:pt idx="109">
                  <c:v>120.382</c:v>
                </c:pt>
                <c:pt idx="110">
                  <c:v>120.928</c:v>
                </c:pt>
                <c:pt idx="111">
                  <c:v>121.39</c:v>
                </c:pt>
                <c:pt idx="112">
                  <c:v>121.851</c:v>
                </c:pt>
                <c:pt idx="113">
                  <c:v>122.368</c:v>
                </c:pt>
                <c:pt idx="114">
                  <c:v>122.917</c:v>
                </c:pt>
                <c:pt idx="115">
                  <c:v>123.476</c:v>
                </c:pt>
                <c:pt idx="116">
                  <c:v>124.01</c:v>
                </c:pt>
                <c:pt idx="117">
                  <c:v>124.524</c:v>
                </c:pt>
                <c:pt idx="118">
                  <c:v>125.084</c:v>
                </c:pt>
                <c:pt idx="119">
                  <c:v>125.701</c:v>
                </c:pt>
                <c:pt idx="120">
                  <c:v>126.282</c:v>
                </c:pt>
                <c:pt idx="121">
                  <c:v>126.773</c:v>
                </c:pt>
                <c:pt idx="122">
                  <c:v>127.26</c:v>
                </c:pt>
                <c:pt idx="123">
                  <c:v>127.786</c:v>
                </c:pt>
                <c:pt idx="124">
                  <c:v>128.294</c:v>
                </c:pt>
                <c:pt idx="125">
                  <c:v>128.745</c:v>
                </c:pt>
                <c:pt idx="126">
                  <c:v>129.13</c:v>
                </c:pt>
                <c:pt idx="127">
                  <c:v>129.457</c:v>
                </c:pt>
                <c:pt idx="128">
                  <c:v>129.774</c:v>
                </c:pt>
                <c:pt idx="129">
                  <c:v>130.098</c:v>
                </c:pt>
                <c:pt idx="130">
                  <c:v>130.384</c:v>
                </c:pt>
                <c:pt idx="131">
                  <c:v>130.604</c:v>
                </c:pt>
                <c:pt idx="132">
                  <c:v>130.79</c:v>
                </c:pt>
                <c:pt idx="133">
                  <c:v>130.971</c:v>
                </c:pt>
                <c:pt idx="134">
                  <c:v>131.133</c:v>
                </c:pt>
                <c:pt idx="135">
                  <c:v>131.293</c:v>
                </c:pt>
              </c:numCache>
            </c:numRef>
          </c:val>
          <c:smooth val="0"/>
        </c:ser>
        <c:axId val="5208928"/>
        <c:axId val="46880353"/>
      </c:lineChart>
      <c:catAx>
        <c:axId val="520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880353"/>
        <c:crossesAt val="40"/>
        <c:auto val="0"/>
        <c:lblOffset val="100"/>
        <c:tickLblSkip val="6"/>
        <c:noMultiLvlLbl val="0"/>
      </c:catAx>
      <c:valAx>
        <c:axId val="468803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892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166.17</c:v>
                </c:pt>
                <c:pt idx="132">
                  <c:v>155.22</c:v>
                </c:pt>
                <c:pt idx="133">
                  <c:v>156.4</c:v>
                </c:pt>
                <c:pt idx="134">
                  <c:v>159.05</c:v>
                </c:pt>
                <c:pt idx="135">
                  <c:v>162.22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58.2573</c:v>
                </c:pt>
                <c:pt idx="1">
                  <c:v>58.8092</c:v>
                </c:pt>
                <c:pt idx="2">
                  <c:v>59.7781</c:v>
                </c:pt>
                <c:pt idx="3">
                  <c:v>60.231</c:v>
                </c:pt>
                <c:pt idx="4">
                  <c:v>60.8028</c:v>
                </c:pt>
                <c:pt idx="5">
                  <c:v>61.8572</c:v>
                </c:pt>
                <c:pt idx="6">
                  <c:v>61.8061</c:v>
                </c:pt>
                <c:pt idx="7">
                  <c:v>62.2818</c:v>
                </c:pt>
                <c:pt idx="8">
                  <c:v>63.4084</c:v>
                </c:pt>
                <c:pt idx="9">
                  <c:v>63.3857</c:v>
                </c:pt>
                <c:pt idx="10">
                  <c:v>64.3826</c:v>
                </c:pt>
                <c:pt idx="11">
                  <c:v>65.3626</c:v>
                </c:pt>
                <c:pt idx="12">
                  <c:v>65.4615</c:v>
                </c:pt>
                <c:pt idx="13">
                  <c:v>66.3403</c:v>
                </c:pt>
                <c:pt idx="14">
                  <c:v>66.3092</c:v>
                </c:pt>
                <c:pt idx="15">
                  <c:v>66.8236</c:v>
                </c:pt>
                <c:pt idx="16">
                  <c:v>67.3914</c:v>
                </c:pt>
                <c:pt idx="17">
                  <c:v>67.717</c:v>
                </c:pt>
                <c:pt idx="18">
                  <c:v>68.2282</c:v>
                </c:pt>
                <c:pt idx="19">
                  <c:v>69.0629</c:v>
                </c:pt>
                <c:pt idx="20">
                  <c:v>68.7914</c:v>
                </c:pt>
                <c:pt idx="21">
                  <c:v>70.464</c:v>
                </c:pt>
                <c:pt idx="22">
                  <c:v>70.591</c:v>
                </c:pt>
                <c:pt idx="23">
                  <c:v>70.9077</c:v>
                </c:pt>
                <c:pt idx="24">
                  <c:v>71.7998</c:v>
                </c:pt>
                <c:pt idx="25">
                  <c:v>71.796</c:v>
                </c:pt>
                <c:pt idx="26">
                  <c:v>72.5436</c:v>
                </c:pt>
                <c:pt idx="27">
                  <c:v>73.2685</c:v>
                </c:pt>
                <c:pt idx="28">
                  <c:v>73.7222</c:v>
                </c:pt>
                <c:pt idx="29">
                  <c:v>74.2801</c:v>
                </c:pt>
                <c:pt idx="30">
                  <c:v>75.2493</c:v>
                </c:pt>
                <c:pt idx="31">
                  <c:v>75.9919</c:v>
                </c:pt>
                <c:pt idx="32">
                  <c:v>76.5898</c:v>
                </c:pt>
                <c:pt idx="33">
                  <c:v>76.7808</c:v>
                </c:pt>
                <c:pt idx="34">
                  <c:v>77.3707</c:v>
                </c:pt>
                <c:pt idx="35">
                  <c:v>77.8052</c:v>
                </c:pt>
                <c:pt idx="36">
                  <c:v>79.2167</c:v>
                </c:pt>
                <c:pt idx="37">
                  <c:v>80.0098</c:v>
                </c:pt>
                <c:pt idx="38">
                  <c:v>80.3239</c:v>
                </c:pt>
                <c:pt idx="39">
                  <c:v>81.1358</c:v>
                </c:pt>
                <c:pt idx="40">
                  <c:v>82.2423</c:v>
                </c:pt>
                <c:pt idx="41">
                  <c:v>82.3857</c:v>
                </c:pt>
                <c:pt idx="42">
                  <c:v>83.2794</c:v>
                </c:pt>
                <c:pt idx="43">
                  <c:v>84.1699</c:v>
                </c:pt>
                <c:pt idx="44">
                  <c:v>84.8097</c:v>
                </c:pt>
                <c:pt idx="45">
                  <c:v>85.4224</c:v>
                </c:pt>
                <c:pt idx="46">
                  <c:v>86.2518</c:v>
                </c:pt>
                <c:pt idx="47">
                  <c:v>86.7662</c:v>
                </c:pt>
                <c:pt idx="48">
                  <c:v>87.6525</c:v>
                </c:pt>
                <c:pt idx="49">
                  <c:v>88.2726</c:v>
                </c:pt>
                <c:pt idx="50">
                  <c:v>88.8769</c:v>
                </c:pt>
                <c:pt idx="51">
                  <c:v>89.4682</c:v>
                </c:pt>
                <c:pt idx="52">
                  <c:v>89.6656</c:v>
                </c:pt>
                <c:pt idx="53">
                  <c:v>90.097</c:v>
                </c:pt>
                <c:pt idx="54">
                  <c:v>92.0026</c:v>
                </c:pt>
                <c:pt idx="55">
                  <c:v>91.9049</c:v>
                </c:pt>
                <c:pt idx="56">
                  <c:v>92.7758</c:v>
                </c:pt>
                <c:pt idx="57">
                  <c:v>93.8127</c:v>
                </c:pt>
                <c:pt idx="58">
                  <c:v>93.6925</c:v>
                </c:pt>
                <c:pt idx="59">
                  <c:v>94.8114</c:v>
                </c:pt>
                <c:pt idx="60">
                  <c:v>94.7482</c:v>
                </c:pt>
                <c:pt idx="61">
                  <c:v>95.9574</c:v>
                </c:pt>
                <c:pt idx="62">
                  <c:v>97.2676</c:v>
                </c:pt>
                <c:pt idx="63">
                  <c:v>97.4863</c:v>
                </c:pt>
                <c:pt idx="64">
                  <c:v>98.8715</c:v>
                </c:pt>
                <c:pt idx="65">
                  <c:v>99.6474</c:v>
                </c:pt>
                <c:pt idx="66">
                  <c:v>100.462</c:v>
                </c:pt>
                <c:pt idx="67">
                  <c:v>101.204</c:v>
                </c:pt>
                <c:pt idx="68">
                  <c:v>102.433</c:v>
                </c:pt>
                <c:pt idx="69">
                  <c:v>102.664</c:v>
                </c:pt>
                <c:pt idx="70">
                  <c:v>104.193</c:v>
                </c:pt>
                <c:pt idx="71">
                  <c:v>105.416</c:v>
                </c:pt>
                <c:pt idx="72">
                  <c:v>105.827</c:v>
                </c:pt>
                <c:pt idx="73">
                  <c:v>107.196</c:v>
                </c:pt>
                <c:pt idx="74">
                  <c:v>107.828</c:v>
                </c:pt>
                <c:pt idx="75">
                  <c:v>109.405</c:v>
                </c:pt>
                <c:pt idx="76">
                  <c:v>109.878</c:v>
                </c:pt>
                <c:pt idx="77">
                  <c:v>111.839</c:v>
                </c:pt>
                <c:pt idx="78">
                  <c:v>110.912</c:v>
                </c:pt>
                <c:pt idx="79">
                  <c:v>113.051</c:v>
                </c:pt>
                <c:pt idx="80">
                  <c:v>113.807</c:v>
                </c:pt>
                <c:pt idx="81">
                  <c:v>115.27</c:v>
                </c:pt>
                <c:pt idx="82">
                  <c:v>116.692</c:v>
                </c:pt>
                <c:pt idx="83">
                  <c:v>117.068</c:v>
                </c:pt>
                <c:pt idx="84">
                  <c:v>118.458</c:v>
                </c:pt>
                <c:pt idx="85">
                  <c:v>119.035</c:v>
                </c:pt>
                <c:pt idx="86">
                  <c:v>120.261</c:v>
                </c:pt>
                <c:pt idx="87">
                  <c:v>121.52</c:v>
                </c:pt>
                <c:pt idx="88">
                  <c:v>122.095</c:v>
                </c:pt>
                <c:pt idx="89">
                  <c:v>122.61</c:v>
                </c:pt>
                <c:pt idx="90">
                  <c:v>123.932</c:v>
                </c:pt>
                <c:pt idx="91">
                  <c:v>125.018</c:v>
                </c:pt>
                <c:pt idx="92">
                  <c:v>125.91</c:v>
                </c:pt>
                <c:pt idx="93">
                  <c:v>126.631</c:v>
                </c:pt>
                <c:pt idx="94">
                  <c:v>127.439</c:v>
                </c:pt>
                <c:pt idx="95">
                  <c:v>128.808</c:v>
                </c:pt>
                <c:pt idx="96">
                  <c:v>129.324</c:v>
                </c:pt>
                <c:pt idx="97">
                  <c:v>129.992</c:v>
                </c:pt>
                <c:pt idx="98">
                  <c:v>131.206</c:v>
                </c:pt>
                <c:pt idx="99">
                  <c:v>131.689</c:v>
                </c:pt>
                <c:pt idx="100">
                  <c:v>133.814</c:v>
                </c:pt>
                <c:pt idx="101">
                  <c:v>134.439</c:v>
                </c:pt>
                <c:pt idx="102">
                  <c:v>135.251</c:v>
                </c:pt>
                <c:pt idx="103">
                  <c:v>136.302</c:v>
                </c:pt>
                <c:pt idx="104">
                  <c:v>136.946</c:v>
                </c:pt>
                <c:pt idx="105">
                  <c:v>137.951</c:v>
                </c:pt>
                <c:pt idx="106">
                  <c:v>138.707</c:v>
                </c:pt>
                <c:pt idx="107">
                  <c:v>139.037</c:v>
                </c:pt>
                <c:pt idx="108">
                  <c:v>142.08</c:v>
                </c:pt>
                <c:pt idx="109">
                  <c:v>142.171</c:v>
                </c:pt>
                <c:pt idx="110">
                  <c:v>142.965</c:v>
                </c:pt>
                <c:pt idx="111">
                  <c:v>143.396</c:v>
                </c:pt>
                <c:pt idx="112">
                  <c:v>144.79</c:v>
                </c:pt>
                <c:pt idx="113">
                  <c:v>145.32</c:v>
                </c:pt>
                <c:pt idx="114">
                  <c:v>146.608</c:v>
                </c:pt>
                <c:pt idx="115">
                  <c:v>147.637</c:v>
                </c:pt>
                <c:pt idx="116">
                  <c:v>148.06</c:v>
                </c:pt>
                <c:pt idx="117">
                  <c:v>149.912</c:v>
                </c:pt>
                <c:pt idx="118">
                  <c:v>150.264</c:v>
                </c:pt>
                <c:pt idx="119">
                  <c:v>151.695</c:v>
                </c:pt>
                <c:pt idx="120">
                  <c:v>151.481</c:v>
                </c:pt>
                <c:pt idx="121">
                  <c:v>153.43</c:v>
                </c:pt>
                <c:pt idx="122">
                  <c:v>154.874</c:v>
                </c:pt>
                <c:pt idx="123">
                  <c:v>157.097</c:v>
                </c:pt>
                <c:pt idx="124">
                  <c:v>156.249</c:v>
                </c:pt>
                <c:pt idx="125">
                  <c:v>158.217</c:v>
                </c:pt>
                <c:pt idx="126">
                  <c:v>159.735</c:v>
                </c:pt>
                <c:pt idx="127">
                  <c:v>159.235</c:v>
                </c:pt>
                <c:pt idx="128">
                  <c:v>161.391</c:v>
                </c:pt>
                <c:pt idx="129">
                  <c:v>161.462</c:v>
                </c:pt>
                <c:pt idx="130">
                  <c:v>163.155</c:v>
                </c:pt>
                <c:pt idx="131">
                  <c:v>163.864</c:v>
                </c:pt>
                <c:pt idx="132">
                  <c:v>164.901</c:v>
                </c:pt>
                <c:pt idx="133">
                  <c:v>165.707</c:v>
                </c:pt>
                <c:pt idx="134">
                  <c:v>166.093</c:v>
                </c:pt>
                <c:pt idx="135">
                  <c:v>166.564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58.4549</c:v>
                </c:pt>
                <c:pt idx="1">
                  <c:v>59.0338</c:v>
                </c:pt>
                <c:pt idx="2">
                  <c:v>59.6315</c:v>
                </c:pt>
                <c:pt idx="3">
                  <c:v>60.2295</c:v>
                </c:pt>
                <c:pt idx="4">
                  <c:v>60.8255</c:v>
                </c:pt>
                <c:pt idx="5">
                  <c:v>61.4102</c:v>
                </c:pt>
                <c:pt idx="6">
                  <c:v>61.9733</c:v>
                </c:pt>
                <c:pt idx="7">
                  <c:v>62.5413</c:v>
                </c:pt>
                <c:pt idx="8">
                  <c:v>63.1227</c:v>
                </c:pt>
                <c:pt idx="9">
                  <c:v>63.7045</c:v>
                </c:pt>
                <c:pt idx="10">
                  <c:v>64.2948</c:v>
                </c:pt>
                <c:pt idx="11">
                  <c:v>64.8739</c:v>
                </c:pt>
                <c:pt idx="12">
                  <c:v>65.4169</c:v>
                </c:pt>
                <c:pt idx="13">
                  <c:v>65.927</c:v>
                </c:pt>
                <c:pt idx="14">
                  <c:v>66.4111</c:v>
                </c:pt>
                <c:pt idx="15">
                  <c:v>66.8895</c:v>
                </c:pt>
                <c:pt idx="16">
                  <c:v>67.3743</c:v>
                </c:pt>
                <c:pt idx="17">
                  <c:v>67.8652</c:v>
                </c:pt>
                <c:pt idx="18">
                  <c:v>68.3707</c:v>
                </c:pt>
                <c:pt idx="19">
                  <c:v>68.8863</c:v>
                </c:pt>
                <c:pt idx="20">
                  <c:v>69.4177</c:v>
                </c:pt>
                <c:pt idx="21">
                  <c:v>69.971</c:v>
                </c:pt>
                <c:pt idx="22">
                  <c:v>70.5142</c:v>
                </c:pt>
                <c:pt idx="23">
                  <c:v>71.0446</c:v>
                </c:pt>
                <c:pt idx="24">
                  <c:v>71.5782</c:v>
                </c:pt>
                <c:pt idx="25">
                  <c:v>72.1166</c:v>
                </c:pt>
                <c:pt idx="26">
                  <c:v>72.6775</c:v>
                </c:pt>
                <c:pt idx="27">
                  <c:v>73.2627</c:v>
                </c:pt>
                <c:pt idx="28">
                  <c:v>73.8622</c:v>
                </c:pt>
                <c:pt idx="29">
                  <c:v>74.4831</c:v>
                </c:pt>
                <c:pt idx="30">
                  <c:v>75.124</c:v>
                </c:pt>
                <c:pt idx="31">
                  <c:v>75.7627</c:v>
                </c:pt>
                <c:pt idx="32">
                  <c:v>76.3823</c:v>
                </c:pt>
                <c:pt idx="33">
                  <c:v>76.994</c:v>
                </c:pt>
                <c:pt idx="34">
                  <c:v>77.6267</c:v>
                </c:pt>
                <c:pt idx="35">
                  <c:v>78.3049</c:v>
                </c:pt>
                <c:pt idx="36">
                  <c:v>79.024</c:v>
                </c:pt>
                <c:pt idx="37">
                  <c:v>79.7453</c:v>
                </c:pt>
                <c:pt idx="38">
                  <c:v>80.4537</c:v>
                </c:pt>
                <c:pt idx="39">
                  <c:v>81.1682</c:v>
                </c:pt>
                <c:pt idx="40">
                  <c:v>81.8824</c:v>
                </c:pt>
                <c:pt idx="41">
                  <c:v>82.5853</c:v>
                </c:pt>
                <c:pt idx="42">
                  <c:v>83.2936</c:v>
                </c:pt>
                <c:pt idx="43">
                  <c:v>84.0076</c:v>
                </c:pt>
                <c:pt idx="44">
                  <c:v>84.7118</c:v>
                </c:pt>
                <c:pt idx="45">
                  <c:v>85.4069</c:v>
                </c:pt>
                <c:pt idx="46">
                  <c:v>86.0953</c:v>
                </c:pt>
                <c:pt idx="47">
                  <c:v>86.776</c:v>
                </c:pt>
                <c:pt idx="48">
                  <c:v>87.4481</c:v>
                </c:pt>
                <c:pt idx="49">
                  <c:v>88.1046</c:v>
                </c:pt>
                <c:pt idx="50">
                  <c:v>88.7421</c:v>
                </c:pt>
                <c:pt idx="51">
                  <c:v>89.3652</c:v>
                </c:pt>
                <c:pt idx="52">
                  <c:v>89.9914</c:v>
                </c:pt>
                <c:pt idx="53">
                  <c:v>90.6573</c:v>
                </c:pt>
                <c:pt idx="54">
                  <c:v>91.3547</c:v>
                </c:pt>
                <c:pt idx="55">
                  <c:v>92.0395</c:v>
                </c:pt>
                <c:pt idx="56">
                  <c:v>92.7167</c:v>
                </c:pt>
                <c:pt idx="57">
                  <c:v>93.388</c:v>
                </c:pt>
                <c:pt idx="58">
                  <c:v>94.0492</c:v>
                </c:pt>
                <c:pt idx="59">
                  <c:v>94.7253</c:v>
                </c:pt>
                <c:pt idx="60">
                  <c:v>95.4389</c:v>
                </c:pt>
                <c:pt idx="61">
                  <c:v>96.2126</c:v>
                </c:pt>
                <c:pt idx="62">
                  <c:v>97.029</c:v>
                </c:pt>
                <c:pt idx="63">
                  <c:v>97.8625</c:v>
                </c:pt>
                <c:pt idx="64">
                  <c:v>98.7196</c:v>
                </c:pt>
                <c:pt idx="65">
                  <c:v>99.5894</c:v>
                </c:pt>
                <c:pt idx="66">
                  <c:v>100.462</c:v>
                </c:pt>
                <c:pt idx="67">
                  <c:v>101.35</c:v>
                </c:pt>
                <c:pt idx="68">
                  <c:v>102.252</c:v>
                </c:pt>
                <c:pt idx="69">
                  <c:v>103.175</c:v>
                </c:pt>
                <c:pt idx="70">
                  <c:v>104.133</c:v>
                </c:pt>
                <c:pt idx="71">
                  <c:v>105.105</c:v>
                </c:pt>
                <c:pt idx="72">
                  <c:v>106.073</c:v>
                </c:pt>
                <c:pt idx="73">
                  <c:v>107.052</c:v>
                </c:pt>
                <c:pt idx="74">
                  <c:v>108.045</c:v>
                </c:pt>
                <c:pt idx="75">
                  <c:v>109.043</c:v>
                </c:pt>
                <c:pt idx="76">
                  <c:v>110.038</c:v>
                </c:pt>
                <c:pt idx="77">
                  <c:v>111.011</c:v>
                </c:pt>
                <c:pt idx="78">
                  <c:v>111.977</c:v>
                </c:pt>
                <c:pt idx="79">
                  <c:v>112.987</c:v>
                </c:pt>
                <c:pt idx="80">
                  <c:v>114.041</c:v>
                </c:pt>
                <c:pt idx="81">
                  <c:v>115.107</c:v>
                </c:pt>
                <c:pt idx="82">
                  <c:v>116.157</c:v>
                </c:pt>
                <c:pt idx="83">
                  <c:v>117.173</c:v>
                </c:pt>
                <c:pt idx="84">
                  <c:v>118.171</c:v>
                </c:pt>
                <c:pt idx="85">
                  <c:v>119.159</c:v>
                </c:pt>
                <c:pt idx="86">
                  <c:v>120.14</c:v>
                </c:pt>
                <c:pt idx="87">
                  <c:v>121.105</c:v>
                </c:pt>
                <c:pt idx="88">
                  <c:v>122.035</c:v>
                </c:pt>
                <c:pt idx="89">
                  <c:v>122.959</c:v>
                </c:pt>
                <c:pt idx="90">
                  <c:v>123.9</c:v>
                </c:pt>
                <c:pt idx="91">
                  <c:v>124.844</c:v>
                </c:pt>
                <c:pt idx="92">
                  <c:v>125.77</c:v>
                </c:pt>
                <c:pt idx="93">
                  <c:v>126.683</c:v>
                </c:pt>
                <c:pt idx="94">
                  <c:v>127.598</c:v>
                </c:pt>
                <c:pt idx="95">
                  <c:v>128.516</c:v>
                </c:pt>
                <c:pt idx="96">
                  <c:v>129.423</c:v>
                </c:pt>
                <c:pt idx="97">
                  <c:v>130.339</c:v>
                </c:pt>
                <c:pt idx="98">
                  <c:v>131.283</c:v>
                </c:pt>
                <c:pt idx="99">
                  <c:v>132.263</c:v>
                </c:pt>
                <c:pt idx="100">
                  <c:v>133.266</c:v>
                </c:pt>
                <c:pt idx="101">
                  <c:v>134.247</c:v>
                </c:pt>
                <c:pt idx="102">
                  <c:v>135.198</c:v>
                </c:pt>
                <c:pt idx="103">
                  <c:v>136.134</c:v>
                </c:pt>
                <c:pt idx="104">
                  <c:v>137.062</c:v>
                </c:pt>
                <c:pt idx="105">
                  <c:v>137.993</c:v>
                </c:pt>
                <c:pt idx="106">
                  <c:v>138.939</c:v>
                </c:pt>
                <c:pt idx="107">
                  <c:v>139.93</c:v>
                </c:pt>
                <c:pt idx="108">
                  <c:v>140.952</c:v>
                </c:pt>
                <c:pt idx="109">
                  <c:v>141.924</c:v>
                </c:pt>
                <c:pt idx="110">
                  <c:v>142.84</c:v>
                </c:pt>
                <c:pt idx="111">
                  <c:v>143.752</c:v>
                </c:pt>
                <c:pt idx="112">
                  <c:v>144.68</c:v>
                </c:pt>
                <c:pt idx="113">
                  <c:v>145.623</c:v>
                </c:pt>
                <c:pt idx="114">
                  <c:v>146.583</c:v>
                </c:pt>
                <c:pt idx="115">
                  <c:v>147.55</c:v>
                </c:pt>
                <c:pt idx="116">
                  <c:v>148.527</c:v>
                </c:pt>
                <c:pt idx="117">
                  <c:v>149.522</c:v>
                </c:pt>
                <c:pt idx="118">
                  <c:v>150.516</c:v>
                </c:pt>
                <c:pt idx="119">
                  <c:v>151.51</c:v>
                </c:pt>
                <c:pt idx="120">
                  <c:v>152.536</c:v>
                </c:pt>
                <c:pt idx="121">
                  <c:v>153.631</c:v>
                </c:pt>
                <c:pt idx="122">
                  <c:v>154.771</c:v>
                </c:pt>
                <c:pt idx="123">
                  <c:v>155.873</c:v>
                </c:pt>
                <c:pt idx="124">
                  <c:v>156.913</c:v>
                </c:pt>
                <c:pt idx="125">
                  <c:v>157.946</c:v>
                </c:pt>
                <c:pt idx="126">
                  <c:v>158.953</c:v>
                </c:pt>
                <c:pt idx="127">
                  <c:v>159.919</c:v>
                </c:pt>
                <c:pt idx="128">
                  <c:v>160.883</c:v>
                </c:pt>
                <c:pt idx="129">
                  <c:v>161.844</c:v>
                </c:pt>
                <c:pt idx="130">
                  <c:v>162.796</c:v>
                </c:pt>
                <c:pt idx="131">
                  <c:v>163.728</c:v>
                </c:pt>
                <c:pt idx="132">
                  <c:v>164.626</c:v>
                </c:pt>
                <c:pt idx="133">
                  <c:v>165.489</c:v>
                </c:pt>
                <c:pt idx="134">
                  <c:v>166.333</c:v>
                </c:pt>
                <c:pt idx="135">
                  <c:v>167.201</c:v>
                </c:pt>
              </c:numCache>
            </c:numRef>
          </c:val>
          <c:smooth val="0"/>
        </c:ser>
        <c:axId val="19269994"/>
        <c:axId val="39212219"/>
      </c:lineChart>
      <c:catAx>
        <c:axId val="1926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212219"/>
        <c:crossesAt val="40"/>
        <c:auto val="0"/>
        <c:lblOffset val="100"/>
        <c:tickLblSkip val="6"/>
        <c:noMultiLvlLbl val="0"/>
      </c:catAx>
      <c:valAx>
        <c:axId val="39212219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699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123.4</c:v>
                </c:pt>
                <c:pt idx="133">
                  <c:v>125.2</c:v>
                </c:pt>
                <c:pt idx="134">
                  <c:v>131.3</c:v>
                </c:pt>
                <c:pt idx="135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</c:v>
                </c:pt>
                <c:pt idx="1">
                  <c:v>67</c:v>
                </c:pt>
                <c:pt idx="2">
                  <c:v>67.1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71.7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72.9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78.6</c:v>
                </c:pt>
                <c:pt idx="29">
                  <c:v>77.3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81.4</c:v>
                </c:pt>
                <c:pt idx="34">
                  <c:v>80.7</c:v>
                </c:pt>
                <c:pt idx="35">
                  <c:v>82</c:v>
                </c:pt>
                <c:pt idx="36">
                  <c:v>83.9</c:v>
                </c:pt>
                <c:pt idx="37">
                  <c:v>83.9</c:v>
                </c:pt>
                <c:pt idx="38">
                  <c:v>83.2</c:v>
                </c:pt>
                <c:pt idx="39">
                  <c:v>87.1</c:v>
                </c:pt>
                <c:pt idx="40">
                  <c:v>86.1</c:v>
                </c:pt>
                <c:pt idx="41">
                  <c:v>86.1</c:v>
                </c:pt>
                <c:pt idx="42">
                  <c:v>88.5</c:v>
                </c:pt>
                <c:pt idx="43">
                  <c:v>87.6</c:v>
                </c:pt>
                <c:pt idx="44">
                  <c:v>88.6</c:v>
                </c:pt>
                <c:pt idx="45">
                  <c:v>90.4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91.8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92.7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98.3</c:v>
                </c:pt>
                <c:pt idx="65">
                  <c:v>100.4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101.5</c:v>
                </c:pt>
                <c:pt idx="70">
                  <c:v>103.7</c:v>
                </c:pt>
                <c:pt idx="71">
                  <c:v>105.4</c:v>
                </c:pt>
                <c:pt idx="72">
                  <c:v>105.1</c:v>
                </c:pt>
                <c:pt idx="73">
                  <c:v>107.4</c:v>
                </c:pt>
                <c:pt idx="74">
                  <c:v>107.7</c:v>
                </c:pt>
                <c:pt idx="75">
                  <c:v>107</c:v>
                </c:pt>
                <c:pt idx="76">
                  <c:v>107.2</c:v>
                </c:pt>
                <c:pt idx="77">
                  <c:v>109.8</c:v>
                </c:pt>
                <c:pt idx="78">
                  <c:v>107.8</c:v>
                </c:pt>
                <c:pt idx="79">
                  <c:v>111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113.1</c:v>
                </c:pt>
                <c:pt idx="89">
                  <c:v>112.9</c:v>
                </c:pt>
                <c:pt idx="90">
                  <c:v>112.2</c:v>
                </c:pt>
                <c:pt idx="91">
                  <c:v>114.5</c:v>
                </c:pt>
                <c:pt idx="92">
                  <c:v>112.8</c:v>
                </c:pt>
                <c:pt idx="93">
                  <c:v>113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117.6</c:v>
                </c:pt>
                <c:pt idx="101">
                  <c:v>116.2</c:v>
                </c:pt>
                <c:pt idx="102">
                  <c:v>116.3</c:v>
                </c:pt>
                <c:pt idx="103">
                  <c:v>118.4</c:v>
                </c:pt>
                <c:pt idx="104">
                  <c:v>117.3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120.4</c:v>
                </c:pt>
                <c:pt idx="109">
                  <c:v>118.9</c:v>
                </c:pt>
                <c:pt idx="110">
                  <c:v>119.5</c:v>
                </c:pt>
                <c:pt idx="111">
                  <c:v>120.2</c:v>
                </c:pt>
                <c:pt idx="112">
                  <c:v>119.9</c:v>
                </c:pt>
                <c:pt idx="113">
                  <c:v>121.6</c:v>
                </c:pt>
                <c:pt idx="114">
                  <c:v>122.5</c:v>
                </c:pt>
                <c:pt idx="115">
                  <c:v>121.1</c:v>
                </c:pt>
                <c:pt idx="116">
                  <c:v>122.3</c:v>
                </c:pt>
                <c:pt idx="117">
                  <c:v>123.5</c:v>
                </c:pt>
                <c:pt idx="118">
                  <c:v>122.8</c:v>
                </c:pt>
                <c:pt idx="119">
                  <c:v>124.4</c:v>
                </c:pt>
                <c:pt idx="120">
                  <c:v>124.3</c:v>
                </c:pt>
                <c:pt idx="121">
                  <c:v>125.2</c:v>
                </c:pt>
                <c:pt idx="122">
                  <c:v>126.8</c:v>
                </c:pt>
                <c:pt idx="123">
                  <c:v>127.6</c:v>
                </c:pt>
                <c:pt idx="124">
                  <c:v>125.9</c:v>
                </c:pt>
                <c:pt idx="125">
                  <c:v>127.8</c:v>
                </c:pt>
                <c:pt idx="126">
                  <c:v>128.9</c:v>
                </c:pt>
                <c:pt idx="127">
                  <c:v>128.5</c:v>
                </c:pt>
                <c:pt idx="128">
                  <c:v>131.6</c:v>
                </c:pt>
                <c:pt idx="129">
                  <c:v>130.3</c:v>
                </c:pt>
                <c:pt idx="130">
                  <c:v>130.8</c:v>
                </c:pt>
                <c:pt idx="131">
                  <c:v>132.4</c:v>
                </c:pt>
                <c:pt idx="132">
                  <c:v>131.5</c:v>
                </c:pt>
                <c:pt idx="133">
                  <c:v>132.5</c:v>
                </c:pt>
                <c:pt idx="134">
                  <c:v>131.9</c:v>
                </c:pt>
                <c:pt idx="13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77.2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115.2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126.8</c:v>
                </c:pt>
                <c:pt idx="124">
                  <c:v>127.2</c:v>
                </c:pt>
                <c:pt idx="125">
                  <c:v>127.7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130.7</c:v>
                </c:pt>
                <c:pt idx="130">
                  <c:v>131.2</c:v>
                </c:pt>
                <c:pt idx="131">
                  <c:v>131.6</c:v>
                </c:pt>
                <c:pt idx="132">
                  <c:v>131.9</c:v>
                </c:pt>
                <c:pt idx="133">
                  <c:v>132.1</c:v>
                </c:pt>
                <c:pt idx="134">
                  <c:v>132.3</c:v>
                </c:pt>
                <c:pt idx="135">
                  <c:v>132.6</c:v>
                </c:pt>
              </c:numCache>
            </c:numRef>
          </c:val>
          <c:smooth val="0"/>
        </c:ser>
        <c:axId val="17365652"/>
        <c:axId val="22073141"/>
      </c:lineChart>
      <c:catAx>
        <c:axId val="1736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073141"/>
        <c:crossesAt val="40"/>
        <c:auto val="0"/>
        <c:lblOffset val="100"/>
        <c:tickLblSkip val="6"/>
        <c:noMultiLvlLbl val="0"/>
      </c:catAx>
      <c:valAx>
        <c:axId val="22073141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656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2-4/05 - </v>
      </c>
      <c r="E2" s="90" t="str">
        <f>IF($I$5&lt;3,IF($I$5=2,12,11),$I$5-2)&amp;IF($I$5&lt;3,"/"&amp;RIGHT($I$4-3,2),)&amp;"-"&amp;$I$5&amp;"/"&amp;RIGHT($I$4-2,2)&amp;" - "</f>
        <v>2-4/04 - </v>
      </c>
      <c r="F2" s="25"/>
      <c r="G2" s="29"/>
    </row>
    <row r="3" spans="1:7" ht="13.5" thickBot="1">
      <c r="A3" s="27"/>
      <c r="B3" s="33"/>
      <c r="C3" s="66" t="str">
        <f>I5&amp;"/"&amp;I4</f>
        <v>4/2006</v>
      </c>
      <c r="D3" s="96" t="str">
        <f>IF($I$5&lt;3,IF($I$5=2,12,11),$I$5-2)&amp;IF($I$5&lt;3,"/"&amp;RIGHT($I$4-1,2),)&amp;"-"&amp;$I$5&amp;"/"&amp;RIGHT($I$4,2)</f>
        <v>2-4/06</v>
      </c>
      <c r="E3" s="94" t="str">
        <f>IF($I$5&lt;3,IF($I$5=2,12,11),$I$5-2)&amp;IF($I$5&lt;3,"/"&amp;RIGHT($I$4-2,2),)&amp;"-"&amp;$I$5&amp;"/"&amp;RIGHT($I$4-1,2)</f>
        <v>2-4/05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122.7</v>
      </c>
      <c r="D4" s="97">
        <f>LOOKUP(100000000,Muutos!C:C)</f>
        <v>3.612114476243401</v>
      </c>
      <c r="E4" s="100">
        <f>INDEX(Muutos!C:C,MATCH(LOOKUP(100000000,Muutos!C:C),Muutos!C:C,0)-12)</f>
        <v>5.018967026553834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111.6</v>
      </c>
      <c r="D5" s="98">
        <f>LOOKUP(100000000,Muutos!F:F)</f>
        <v>2.0340736058838695</v>
      </c>
      <c r="E5" s="101">
        <f>INDEX(Muutos!F:F,MATCH(LOOKUP(100000000,Muutos!F:F),Muutos!F:F,0)-12)</f>
        <v>5.236583522297806</v>
      </c>
      <c r="F5" s="80"/>
      <c r="G5" s="78"/>
      <c r="H5" s="70" t="s">
        <v>159</v>
      </c>
      <c r="I5" s="71">
        <v>4</v>
      </c>
    </row>
    <row r="6" spans="1:7" ht="14.25">
      <c r="A6" s="26" t="s">
        <v>28</v>
      </c>
      <c r="B6" s="31" t="s">
        <v>139</v>
      </c>
      <c r="C6" s="89">
        <f>LOOKUP(100000000,Taulukko!L:L)</f>
        <v>113.6</v>
      </c>
      <c r="D6" s="99">
        <f>LOOKUP(100000000,Muutos!I:I)</f>
        <v>7.898703647874583</v>
      </c>
      <c r="E6" s="102">
        <f>INDEX(Muutos!I:I,MATCH(LOOKUP(100000000,Muutos!I:I),Muutos!I:I,0)-12)</f>
        <v>6.587403598971723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127.8</v>
      </c>
      <c r="D7" s="99">
        <f>LOOKUP(100000000,Muutos!L:L)</f>
        <v>4.149824845055234</v>
      </c>
      <c r="E7" s="102">
        <f>INDEX(Muutos!L:L,MATCH(LOOKUP(100000000,Muutos!L:L),Muutos!L:L,0)-12)</f>
        <v>5.66628701594534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129.76</v>
      </c>
      <c r="D8" s="99">
        <f>LOOKUP(100000000,Muutos!O:O)</f>
        <v>7.215100718411048</v>
      </c>
      <c r="E8" s="102">
        <f>INDEX(Muutos!O:O,MATCH(LOOKUP(100000000,Muutos!O:O),Muutos!O:O,0)-12)</f>
        <v>2.2056494572259404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123.75</v>
      </c>
      <c r="D9" s="99">
        <f>LOOKUP(100000000,Muutos!R:R)</f>
        <v>2.8729558349093294</v>
      </c>
      <c r="E9" s="102">
        <f>INDEX(Muutos!R:R,MATCH(LOOKUP(100000000,Muutos!R:R),Muutos!R:R,0)-12)</f>
        <v>3.8440433212996394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127.22</v>
      </c>
      <c r="D10" s="99">
        <f>LOOKUP(100000000,Muutos!U:U)</f>
        <v>2.6987362413371403</v>
      </c>
      <c r="E10" s="102">
        <f>INDEX(Muutos!U:U,MATCH(LOOKUP(100000000,Muutos!U:U),Muutos!U:U,0)-12)</f>
        <v>4.59959632714558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162.22</v>
      </c>
      <c r="D11" s="99">
        <f>LOOKUP(100000000,Muutos!X:X)</f>
        <v>6.784852007511406</v>
      </c>
      <c r="E11" s="102">
        <f>INDEX(Muutos!X:X,MATCH(LOOKUP(100000000,Muutos!X:X),Muutos!X:X,0)-12)</f>
        <v>8.657209483093661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128.2</v>
      </c>
      <c r="D12" s="99">
        <f>LOOKUP(100000000,Muutos!AA:AA)</f>
        <v>4.283003523990245</v>
      </c>
      <c r="E12" s="102">
        <f>INDEX(Muutos!AA:AA,MATCH(LOOKUP(100000000,Muutos!AA:AA),Muutos!AA:AA,0)-12)</f>
        <v>5.823293172690749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8" sqref="D13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74.1941</v>
      </c>
      <c r="G3" s="39"/>
      <c r="H3" s="61">
        <v>69.24</v>
      </c>
      <c r="I3" s="61">
        <v>74.2</v>
      </c>
      <c r="J3" s="61">
        <v>74.4</v>
      </c>
      <c r="K3" s="39"/>
      <c r="L3" s="39">
        <v>44.2</v>
      </c>
      <c r="M3" s="39">
        <v>57.2</v>
      </c>
      <c r="N3" s="39">
        <v>56.7</v>
      </c>
      <c r="O3" s="39"/>
      <c r="P3" s="39">
        <v>65.8</v>
      </c>
      <c r="Q3" s="39">
        <v>68.8423</v>
      </c>
      <c r="R3" s="39">
        <v>68.8521</v>
      </c>
      <c r="S3" s="39"/>
      <c r="T3" s="39">
        <v>84.74</v>
      </c>
      <c r="U3" s="39">
        <v>86.2944</v>
      </c>
      <c r="V3" s="39">
        <v>87.3336</v>
      </c>
      <c r="W3" s="39"/>
      <c r="X3" s="39">
        <v>75.17</v>
      </c>
      <c r="Y3" s="39">
        <v>81.153</v>
      </c>
      <c r="Z3" s="39">
        <v>81.2967</v>
      </c>
      <c r="AA3" s="39"/>
      <c r="AB3" s="39">
        <v>51.67</v>
      </c>
      <c r="AC3" s="39">
        <v>58.6152</v>
      </c>
      <c r="AD3" s="39">
        <v>58.6904</v>
      </c>
      <c r="AE3" s="39"/>
      <c r="AF3" s="39">
        <v>54.65</v>
      </c>
      <c r="AG3" s="39">
        <v>58.2573</v>
      </c>
      <c r="AH3" s="39">
        <v>58.4549</v>
      </c>
      <c r="AI3" s="39"/>
      <c r="AJ3" s="39">
        <v>61.8</v>
      </c>
      <c r="AK3" s="39">
        <v>66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74.5975</v>
      </c>
      <c r="F4" s="34">
        <v>74.587</v>
      </c>
      <c r="G4" s="34"/>
      <c r="H4" s="60">
        <v>71.54</v>
      </c>
      <c r="I4" s="60">
        <v>74.6</v>
      </c>
      <c r="J4" s="60">
        <v>74.8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69.4123</v>
      </c>
      <c r="R4" s="34">
        <v>69.289</v>
      </c>
      <c r="T4" s="34">
        <v>84.97</v>
      </c>
      <c r="U4" s="34">
        <v>86.7998</v>
      </c>
      <c r="V4" s="34">
        <v>87.3334</v>
      </c>
      <c r="W4" s="34"/>
      <c r="X4" s="34">
        <v>77.64</v>
      </c>
      <c r="Y4" s="34">
        <v>81.756</v>
      </c>
      <c r="Z4" s="34">
        <v>81.8242</v>
      </c>
      <c r="AA4" s="34"/>
      <c r="AB4" s="34">
        <v>55.86</v>
      </c>
      <c r="AC4" s="34">
        <v>59.1478</v>
      </c>
      <c r="AD4" s="34">
        <v>59.2657</v>
      </c>
      <c r="AE4" s="34"/>
      <c r="AF4" s="34">
        <v>55.78</v>
      </c>
      <c r="AG4" s="34">
        <v>58.8092</v>
      </c>
      <c r="AH4" s="34">
        <v>59.0338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71.3304</v>
      </c>
      <c r="F5" s="34">
        <v>75.0162</v>
      </c>
      <c r="G5" s="34"/>
      <c r="H5" s="60">
        <v>73.13</v>
      </c>
      <c r="I5" s="60">
        <v>75</v>
      </c>
      <c r="J5" s="60">
        <v>75.3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69.624</v>
      </c>
      <c r="R5" s="34">
        <v>69.7095</v>
      </c>
      <c r="T5" s="34">
        <v>85.51</v>
      </c>
      <c r="U5" s="34">
        <v>86.479</v>
      </c>
      <c r="V5" s="34">
        <v>87.3816</v>
      </c>
      <c r="W5" s="34"/>
      <c r="X5" s="34">
        <v>75.16</v>
      </c>
      <c r="Y5" s="34">
        <v>77.3648</v>
      </c>
      <c r="Z5" s="34">
        <v>82.3619</v>
      </c>
      <c r="AA5" s="34"/>
      <c r="AB5" s="34">
        <v>58.42</v>
      </c>
      <c r="AC5" s="34">
        <v>59.7748</v>
      </c>
      <c r="AD5" s="34">
        <v>59.8551</v>
      </c>
      <c r="AE5" s="34"/>
      <c r="AF5" s="34">
        <v>57.4</v>
      </c>
      <c r="AG5" s="34">
        <v>59.7781</v>
      </c>
      <c r="AH5" s="34">
        <v>59.6315</v>
      </c>
      <c r="AI5" s="34"/>
      <c r="AJ5" s="34">
        <v>66.4</v>
      </c>
      <c r="AK5" s="34">
        <v>67.1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75.5864</v>
      </c>
      <c r="F6" s="34">
        <v>75.4322</v>
      </c>
      <c r="G6" s="34"/>
      <c r="H6" s="60">
        <v>70.92</v>
      </c>
      <c r="I6" s="60">
        <v>75.5</v>
      </c>
      <c r="J6" s="60">
        <v>75.7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70.2494</v>
      </c>
      <c r="R6" s="34">
        <v>70.1399</v>
      </c>
      <c r="T6" s="34">
        <v>87.01</v>
      </c>
      <c r="U6" s="34">
        <v>87.0778</v>
      </c>
      <c r="V6" s="34">
        <v>87.4647</v>
      </c>
      <c r="W6" s="34"/>
      <c r="X6" s="34">
        <v>79.92</v>
      </c>
      <c r="Y6" s="34">
        <v>82.9658</v>
      </c>
      <c r="Z6" s="34">
        <v>82.8976</v>
      </c>
      <c r="AA6" s="34"/>
      <c r="AB6" s="34">
        <v>58.78</v>
      </c>
      <c r="AC6" s="34">
        <v>60.3858</v>
      </c>
      <c r="AD6" s="34">
        <v>60.452</v>
      </c>
      <c r="AE6" s="34"/>
      <c r="AF6" s="34">
        <v>57.96</v>
      </c>
      <c r="AG6" s="34">
        <v>60.231</v>
      </c>
      <c r="AH6" s="34">
        <v>60.2295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75.841</v>
      </c>
      <c r="F7" s="34">
        <v>75.8142</v>
      </c>
      <c r="G7" s="34"/>
      <c r="H7" s="60">
        <v>74.97</v>
      </c>
      <c r="I7" s="60">
        <v>75.8</v>
      </c>
      <c r="J7" s="60">
        <v>76.1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70.5541</v>
      </c>
      <c r="R7" s="34">
        <v>70.5621</v>
      </c>
      <c r="T7" s="34">
        <v>92.86</v>
      </c>
      <c r="U7" s="34">
        <v>87.0193</v>
      </c>
      <c r="V7" s="34">
        <v>87.56</v>
      </c>
      <c r="W7" s="34"/>
      <c r="X7" s="34">
        <v>81.51</v>
      </c>
      <c r="Y7" s="34">
        <v>83.5021</v>
      </c>
      <c r="Z7" s="34">
        <v>83.4236</v>
      </c>
      <c r="AA7" s="34"/>
      <c r="AB7" s="34">
        <v>61.45</v>
      </c>
      <c r="AC7" s="34">
        <v>61.0166</v>
      </c>
      <c r="AD7" s="34">
        <v>61.0432</v>
      </c>
      <c r="AE7" s="34"/>
      <c r="AF7" s="34">
        <v>61.71</v>
      </c>
      <c r="AG7" s="34">
        <v>60.8028</v>
      </c>
      <c r="AH7" s="34">
        <v>60.8255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76.308</v>
      </c>
      <c r="F8" s="34">
        <v>76.1631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71.0617</v>
      </c>
      <c r="R8" s="34">
        <v>70.954</v>
      </c>
      <c r="T8" s="34">
        <v>109.81</v>
      </c>
      <c r="U8" s="34">
        <v>88.3488</v>
      </c>
      <c r="V8" s="34">
        <v>87.6083</v>
      </c>
      <c r="W8" s="34"/>
      <c r="X8" s="34">
        <v>93.04</v>
      </c>
      <c r="Y8" s="34">
        <v>84.0273</v>
      </c>
      <c r="Z8" s="34">
        <v>83.9356</v>
      </c>
      <c r="AA8" s="34"/>
      <c r="AB8" s="34">
        <v>72.39</v>
      </c>
      <c r="AC8" s="34">
        <v>61.6634</v>
      </c>
      <c r="AD8" s="34">
        <v>61.6091</v>
      </c>
      <c r="AE8" s="34"/>
      <c r="AF8" s="34">
        <v>73.03</v>
      </c>
      <c r="AG8" s="34">
        <v>61.8572</v>
      </c>
      <c r="AH8" s="34">
        <v>61.4102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76.4307</v>
      </c>
      <c r="F9" s="34">
        <v>76.4928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71.2308</v>
      </c>
      <c r="R9" s="34">
        <v>71.3491</v>
      </c>
      <c r="T9" s="34">
        <v>88.27</v>
      </c>
      <c r="U9" s="34">
        <v>86.546</v>
      </c>
      <c r="V9" s="34">
        <v>87.5829</v>
      </c>
      <c r="W9" s="34"/>
      <c r="X9" s="34">
        <v>103.01</v>
      </c>
      <c r="Y9" s="34">
        <v>84.4473</v>
      </c>
      <c r="Z9" s="34">
        <v>84.4328</v>
      </c>
      <c r="AA9" s="34"/>
      <c r="AB9" s="34">
        <v>67.28</v>
      </c>
      <c r="AC9" s="34">
        <v>62.0608</v>
      </c>
      <c r="AD9" s="34">
        <v>62.141</v>
      </c>
      <c r="AE9" s="34"/>
      <c r="AF9" s="34">
        <v>63.77</v>
      </c>
      <c r="AG9" s="34">
        <v>61.8061</v>
      </c>
      <c r="AH9" s="34">
        <v>61.9733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76.8038</v>
      </c>
      <c r="F10" s="34">
        <v>76.842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71.8041</v>
      </c>
      <c r="R10" s="34">
        <v>71.8153</v>
      </c>
      <c r="T10" s="34">
        <v>81.66</v>
      </c>
      <c r="U10" s="34">
        <v>87.9026</v>
      </c>
      <c r="V10" s="34">
        <v>87.5135</v>
      </c>
      <c r="W10" s="34"/>
      <c r="X10" s="34">
        <v>86.44</v>
      </c>
      <c r="Y10" s="34">
        <v>85.0238</v>
      </c>
      <c r="Z10" s="34">
        <v>84.9149</v>
      </c>
      <c r="AA10" s="34"/>
      <c r="AB10" s="34">
        <v>58.39</v>
      </c>
      <c r="AC10" s="34">
        <v>62.718</v>
      </c>
      <c r="AD10" s="34">
        <v>62.6428</v>
      </c>
      <c r="AE10" s="34"/>
      <c r="AF10" s="34">
        <v>67.66</v>
      </c>
      <c r="AG10" s="34">
        <v>62.2818</v>
      </c>
      <c r="AH10" s="34">
        <v>62.5413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77.2553</v>
      </c>
      <c r="F11" s="34">
        <v>77.2242</v>
      </c>
      <c r="G11" s="34"/>
      <c r="H11" s="60">
        <v>76.36</v>
      </c>
      <c r="I11" s="60">
        <v>77.6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72.4068</v>
      </c>
      <c r="R11" s="34">
        <v>72.3321</v>
      </c>
      <c r="T11" s="34">
        <v>79.72</v>
      </c>
      <c r="U11" s="34">
        <v>87.0635</v>
      </c>
      <c r="V11" s="34">
        <v>87.3851</v>
      </c>
      <c r="W11" s="34"/>
      <c r="X11" s="34">
        <v>79.66</v>
      </c>
      <c r="Y11" s="34">
        <v>85.5092</v>
      </c>
      <c r="Z11" s="34">
        <v>85.3761</v>
      </c>
      <c r="AA11" s="34"/>
      <c r="AB11" s="34">
        <v>59.6</v>
      </c>
      <c r="AC11" s="34">
        <v>62.9894</v>
      </c>
      <c r="AD11" s="34">
        <v>63.1218</v>
      </c>
      <c r="AE11" s="34"/>
      <c r="AF11" s="34">
        <v>59.75</v>
      </c>
      <c r="AG11" s="34">
        <v>63.4084</v>
      </c>
      <c r="AH11" s="34">
        <v>63.1227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77.6508</v>
      </c>
      <c r="F12" s="34">
        <v>77.6158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60</v>
      </c>
      <c r="N12" s="34">
        <v>60</v>
      </c>
      <c r="O12" s="34"/>
      <c r="P12" s="34">
        <v>67.9</v>
      </c>
      <c r="Q12" s="34">
        <v>72.8257</v>
      </c>
      <c r="R12" s="34">
        <v>72.845</v>
      </c>
      <c r="T12" s="34">
        <v>80.85</v>
      </c>
      <c r="U12" s="34">
        <v>86.8106</v>
      </c>
      <c r="V12" s="34">
        <v>87.2002</v>
      </c>
      <c r="W12" s="34"/>
      <c r="X12" s="34">
        <v>80.83</v>
      </c>
      <c r="Y12" s="34">
        <v>85.5928</v>
      </c>
      <c r="Z12" s="34">
        <v>85.8217</v>
      </c>
      <c r="AA12" s="34"/>
      <c r="AB12" s="34">
        <v>61.83</v>
      </c>
      <c r="AC12" s="34">
        <v>63.426</v>
      </c>
      <c r="AD12" s="34">
        <v>63.6141</v>
      </c>
      <c r="AE12" s="34"/>
      <c r="AF12" s="34">
        <v>59.52</v>
      </c>
      <c r="AG12" s="34">
        <v>63.3857</v>
      </c>
      <c r="AH12" s="34">
        <v>63.7045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78.0617</v>
      </c>
      <c r="F13" s="34">
        <v>78.0023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73.4063</v>
      </c>
      <c r="R13" s="34">
        <v>73.3644</v>
      </c>
      <c r="T13" s="34">
        <v>82.53</v>
      </c>
      <c r="U13" s="34">
        <v>86.8761</v>
      </c>
      <c r="V13" s="34">
        <v>86.9803</v>
      </c>
      <c r="W13" s="34"/>
      <c r="X13" s="34">
        <v>82.92</v>
      </c>
      <c r="Y13" s="34">
        <v>86.3304</v>
      </c>
      <c r="Z13" s="34">
        <v>86.2631</v>
      </c>
      <c r="AA13" s="34"/>
      <c r="AB13" s="34">
        <v>64.32</v>
      </c>
      <c r="AC13" s="34">
        <v>64.0223</v>
      </c>
      <c r="AD13" s="34">
        <v>64.1487</v>
      </c>
      <c r="AE13" s="34"/>
      <c r="AF13" s="34">
        <v>61.46</v>
      </c>
      <c r="AG13" s="34">
        <v>64.3826</v>
      </c>
      <c r="AH13" s="34">
        <v>64.2948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78.5553</v>
      </c>
      <c r="F14" s="34">
        <v>78.356</v>
      </c>
      <c r="G14" s="34"/>
      <c r="H14" s="60">
        <v>79.47</v>
      </c>
      <c r="I14" s="60">
        <v>78.7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73.9909</v>
      </c>
      <c r="R14" s="34">
        <v>73.8537</v>
      </c>
      <c r="T14" s="34">
        <v>85.11</v>
      </c>
      <c r="U14" s="34">
        <v>86.3923</v>
      </c>
      <c r="V14" s="34">
        <v>86.7167</v>
      </c>
      <c r="W14" s="34"/>
      <c r="X14" s="34">
        <v>88.36</v>
      </c>
      <c r="Y14" s="34">
        <v>87.0604</v>
      </c>
      <c r="Z14" s="34">
        <v>86.6817</v>
      </c>
      <c r="AA14" s="34"/>
      <c r="AB14" s="34">
        <v>72.18</v>
      </c>
      <c r="AC14" s="34">
        <v>64.7932</v>
      </c>
      <c r="AD14" s="34">
        <v>64.7014</v>
      </c>
      <c r="AE14" s="34"/>
      <c r="AF14" s="34">
        <v>67.77</v>
      </c>
      <c r="AG14" s="34">
        <v>65.3626</v>
      </c>
      <c r="AH14" s="34">
        <v>64.8739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78.7658</v>
      </c>
      <c r="F15" s="39">
        <v>78.6441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74.3711</v>
      </c>
      <c r="R15" s="39">
        <v>74.2398</v>
      </c>
      <c r="S15" s="39">
        <v>10.93</v>
      </c>
      <c r="T15" s="39">
        <v>94</v>
      </c>
      <c r="U15" s="39">
        <v>93.7643</v>
      </c>
      <c r="V15" s="39">
        <v>86.4207</v>
      </c>
      <c r="W15" s="39">
        <v>8.87</v>
      </c>
      <c r="X15" s="39">
        <v>81.83</v>
      </c>
      <c r="Y15" s="39">
        <v>87.1907</v>
      </c>
      <c r="Z15" s="39">
        <v>87.0546</v>
      </c>
      <c r="AA15" s="39">
        <v>11.89</v>
      </c>
      <c r="AB15" s="39">
        <v>57.81</v>
      </c>
      <c r="AC15" s="39">
        <v>65.1171</v>
      </c>
      <c r="AD15" s="39">
        <v>65.2471</v>
      </c>
      <c r="AE15" s="39">
        <v>13.24</v>
      </c>
      <c r="AF15" s="39">
        <v>61.88</v>
      </c>
      <c r="AG15" s="39">
        <v>65.4615</v>
      </c>
      <c r="AH15" s="39">
        <v>65.4169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78.8687</v>
      </c>
      <c r="F16" s="34">
        <v>78.8886</v>
      </c>
      <c r="G16" s="67">
        <v>5.968688845401168</v>
      </c>
      <c r="H16" s="60">
        <v>75.81</v>
      </c>
      <c r="I16" s="60">
        <v>79.2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74.4531</v>
      </c>
      <c r="R16" s="34">
        <v>74.5703</v>
      </c>
      <c r="S16" s="34">
        <v>-0.63</v>
      </c>
      <c r="T16" s="34">
        <v>84.43</v>
      </c>
      <c r="U16" s="34">
        <v>85.4212</v>
      </c>
      <c r="V16" s="34">
        <v>86.1201</v>
      </c>
      <c r="W16" s="34">
        <v>7.54</v>
      </c>
      <c r="X16" s="34">
        <v>83.49</v>
      </c>
      <c r="Y16" s="34">
        <v>87.4819</v>
      </c>
      <c r="Z16" s="34">
        <v>87.388</v>
      </c>
      <c r="AA16" s="34">
        <v>11.98</v>
      </c>
      <c r="AB16" s="34">
        <v>62.55</v>
      </c>
      <c r="AC16" s="34">
        <v>65.6911</v>
      </c>
      <c r="AD16" s="34">
        <v>65.8081</v>
      </c>
      <c r="AE16" s="34">
        <v>13.31</v>
      </c>
      <c r="AF16" s="34">
        <v>63.21</v>
      </c>
      <c r="AG16" s="34">
        <v>66.3403</v>
      </c>
      <c r="AH16" s="34">
        <v>65.927</v>
      </c>
      <c r="AI16" s="34">
        <v>7.266982622432873</v>
      </c>
      <c r="AJ16" s="34">
        <v>67.9</v>
      </c>
      <c r="AK16" s="34">
        <v>71.7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79.062</v>
      </c>
      <c r="F17" s="34">
        <v>79.1509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75.0484</v>
      </c>
      <c r="R17" s="34">
        <v>74.9227</v>
      </c>
      <c r="S17" s="34">
        <v>0.92</v>
      </c>
      <c r="T17" s="34">
        <v>86.29</v>
      </c>
      <c r="U17" s="34">
        <v>86.5416</v>
      </c>
      <c r="V17" s="34">
        <v>85.7886</v>
      </c>
      <c r="W17" s="34">
        <v>12.76</v>
      </c>
      <c r="X17" s="34">
        <v>84.75</v>
      </c>
      <c r="Y17" s="34">
        <v>87.729</v>
      </c>
      <c r="Z17" s="34">
        <v>87.695</v>
      </c>
      <c r="AA17" s="34">
        <v>9.94</v>
      </c>
      <c r="AB17" s="34">
        <v>64.23</v>
      </c>
      <c r="AC17" s="34">
        <v>66.3619</v>
      </c>
      <c r="AD17" s="34">
        <v>66.3991</v>
      </c>
      <c r="AE17" s="34">
        <v>9.97</v>
      </c>
      <c r="AF17" s="34">
        <v>63.12</v>
      </c>
      <c r="AG17" s="34">
        <v>66.3092</v>
      </c>
      <c r="AH17" s="34">
        <v>66.4111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79.5195</v>
      </c>
      <c r="F18" s="34">
        <v>79.4488</v>
      </c>
      <c r="G18" s="67">
        <v>6.542583192329386</v>
      </c>
      <c r="H18" s="60">
        <v>75.56</v>
      </c>
      <c r="I18" s="60">
        <v>79.9</v>
      </c>
      <c r="J18" s="60">
        <v>80.2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75.1744</v>
      </c>
      <c r="R18" s="34">
        <v>75.3038</v>
      </c>
      <c r="S18" s="34">
        <v>-2.57</v>
      </c>
      <c r="T18" s="34">
        <v>84.78</v>
      </c>
      <c r="U18" s="34">
        <v>84.6765</v>
      </c>
      <c r="V18" s="34">
        <v>85.3872</v>
      </c>
      <c r="W18" s="34">
        <v>6.64</v>
      </c>
      <c r="X18" s="34">
        <v>85.23</v>
      </c>
      <c r="Y18" s="34">
        <v>88.0581</v>
      </c>
      <c r="Z18" s="34">
        <v>87.9807</v>
      </c>
      <c r="AA18" s="34">
        <v>11.19</v>
      </c>
      <c r="AB18" s="34">
        <v>65.36</v>
      </c>
      <c r="AC18" s="34">
        <v>66.9347</v>
      </c>
      <c r="AD18" s="34">
        <v>67.0111</v>
      </c>
      <c r="AE18" s="34">
        <v>11.65</v>
      </c>
      <c r="AF18" s="34">
        <v>64.72</v>
      </c>
      <c r="AG18" s="34">
        <v>66.8236</v>
      </c>
      <c r="AH18" s="34">
        <v>66.8895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79.8344</v>
      </c>
      <c r="F19" s="34">
        <v>79.7438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64</v>
      </c>
      <c r="N19" s="34">
        <v>63.9</v>
      </c>
      <c r="O19" s="34">
        <v>7.5</v>
      </c>
      <c r="P19" s="34">
        <v>77.7</v>
      </c>
      <c r="Q19" s="34">
        <v>75.857</v>
      </c>
      <c r="R19" s="34">
        <v>75.7125</v>
      </c>
      <c r="S19" s="34">
        <v>-2.36</v>
      </c>
      <c r="T19" s="34">
        <v>90.67</v>
      </c>
      <c r="U19" s="34">
        <v>85.2864</v>
      </c>
      <c r="V19" s="34">
        <v>84.9365</v>
      </c>
      <c r="W19" s="34">
        <v>5.57</v>
      </c>
      <c r="X19" s="34">
        <v>86.05</v>
      </c>
      <c r="Y19" s="34">
        <v>88.2696</v>
      </c>
      <c r="Z19" s="34">
        <v>88.2479</v>
      </c>
      <c r="AA19" s="34">
        <v>9.7</v>
      </c>
      <c r="AB19" s="34">
        <v>67.41</v>
      </c>
      <c r="AC19" s="34">
        <v>67.548</v>
      </c>
      <c r="AD19" s="34">
        <v>67.6493</v>
      </c>
      <c r="AE19" s="34">
        <v>10.86</v>
      </c>
      <c r="AF19" s="34">
        <v>68.41</v>
      </c>
      <c r="AG19" s="34">
        <v>67.3914</v>
      </c>
      <c r="AH19" s="34">
        <v>67.3743</v>
      </c>
      <c r="AI19" s="34">
        <v>5.9574468085106425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80.1492</v>
      </c>
      <c r="F20" s="34">
        <v>79.9988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64.5</v>
      </c>
      <c r="O20" s="34">
        <v>6.5</v>
      </c>
      <c r="P20" s="34">
        <v>88.9</v>
      </c>
      <c r="Q20" s="34">
        <v>76.1014</v>
      </c>
      <c r="R20" s="34">
        <v>76.1084</v>
      </c>
      <c r="S20" s="34">
        <v>-8.52</v>
      </c>
      <c r="T20" s="34">
        <v>100.45</v>
      </c>
      <c r="U20" s="34">
        <v>82.8504</v>
      </c>
      <c r="V20" s="34">
        <v>84.4924</v>
      </c>
      <c r="W20" s="34">
        <v>4.26</v>
      </c>
      <c r="X20" s="34">
        <v>97.01</v>
      </c>
      <c r="Y20" s="34">
        <v>88.4937</v>
      </c>
      <c r="Z20" s="34">
        <v>88.5016</v>
      </c>
      <c r="AA20" s="34">
        <v>7.75</v>
      </c>
      <c r="AB20" s="34">
        <v>78</v>
      </c>
      <c r="AC20" s="34">
        <v>68.0731</v>
      </c>
      <c r="AD20" s="34">
        <v>68.3418</v>
      </c>
      <c r="AE20" s="34">
        <v>7.87</v>
      </c>
      <c r="AF20" s="34">
        <v>78.78</v>
      </c>
      <c r="AG20" s="34">
        <v>67.717</v>
      </c>
      <c r="AH20" s="34">
        <v>67.8652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80.1016</v>
      </c>
      <c r="F21" s="34">
        <v>80.234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76.5245</v>
      </c>
      <c r="R21" s="34">
        <v>76.4874</v>
      </c>
      <c r="S21" s="34">
        <v>-1.99</v>
      </c>
      <c r="T21" s="34">
        <v>86.52</v>
      </c>
      <c r="U21" s="34">
        <v>84.0604</v>
      </c>
      <c r="V21" s="34">
        <v>84.1098</v>
      </c>
      <c r="W21" s="34">
        <v>5.91</v>
      </c>
      <c r="X21" s="34">
        <v>109.1</v>
      </c>
      <c r="Y21" s="34">
        <v>88.4819</v>
      </c>
      <c r="Z21" s="34">
        <v>88.7555</v>
      </c>
      <c r="AA21" s="34">
        <v>11.72</v>
      </c>
      <c r="AB21" s="34">
        <v>75.16</v>
      </c>
      <c r="AC21" s="34">
        <v>68.9494</v>
      </c>
      <c r="AD21" s="34">
        <v>69.1164</v>
      </c>
      <c r="AE21" s="34">
        <v>11.54</v>
      </c>
      <c r="AF21" s="34">
        <v>71.13</v>
      </c>
      <c r="AG21" s="34">
        <v>68.2282</v>
      </c>
      <c r="AH21" s="34">
        <v>68.3707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80.4183</v>
      </c>
      <c r="F22" s="34">
        <v>80.5172</v>
      </c>
      <c r="G22" s="67">
        <v>8.95562770562771</v>
      </c>
      <c r="H22" s="60">
        <v>80.54</v>
      </c>
      <c r="I22" s="60">
        <v>81.2</v>
      </c>
      <c r="J22" s="60">
        <v>81.5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76.814</v>
      </c>
      <c r="R22" s="34">
        <v>76.9068</v>
      </c>
      <c r="S22" s="34">
        <v>-7.82</v>
      </c>
      <c r="T22" s="34">
        <v>75.27</v>
      </c>
      <c r="U22" s="34">
        <v>82.5812</v>
      </c>
      <c r="V22" s="34">
        <v>83.791</v>
      </c>
      <c r="W22" s="34">
        <v>4.13</v>
      </c>
      <c r="X22" s="34">
        <v>90.01</v>
      </c>
      <c r="Y22" s="34">
        <v>89.0599</v>
      </c>
      <c r="Z22" s="34">
        <v>89.0182</v>
      </c>
      <c r="AA22" s="34">
        <v>13.22</v>
      </c>
      <c r="AB22" s="34">
        <v>66.11</v>
      </c>
      <c r="AC22" s="34">
        <v>72.3138</v>
      </c>
      <c r="AD22" s="34">
        <v>69.9773</v>
      </c>
      <c r="AE22" s="34">
        <v>11.1</v>
      </c>
      <c r="AF22" s="34">
        <v>75.17</v>
      </c>
      <c r="AG22" s="34">
        <v>69.0629</v>
      </c>
      <c r="AH22" s="34">
        <v>68.8863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80.7101</v>
      </c>
      <c r="F23" s="34">
        <v>80.892</v>
      </c>
      <c r="G23" s="67">
        <v>-1.1000523834468352</v>
      </c>
      <c r="H23" s="60">
        <v>75.52</v>
      </c>
      <c r="I23" s="60">
        <v>81.3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77.328</v>
      </c>
      <c r="R23" s="34">
        <v>77.4347</v>
      </c>
      <c r="S23" s="34">
        <v>-5.13</v>
      </c>
      <c r="T23" s="34">
        <v>75.63</v>
      </c>
      <c r="U23" s="34">
        <v>82.9625</v>
      </c>
      <c r="V23" s="34">
        <v>83.5422</v>
      </c>
      <c r="W23" s="34">
        <v>3.45</v>
      </c>
      <c r="X23" s="34">
        <v>82.41</v>
      </c>
      <c r="Y23" s="34">
        <v>89.0409</v>
      </c>
      <c r="Z23" s="34">
        <v>89.2871</v>
      </c>
      <c r="AA23" s="34">
        <v>14.94</v>
      </c>
      <c r="AB23" s="34">
        <v>68.51</v>
      </c>
      <c r="AC23" s="34">
        <v>72.7871</v>
      </c>
      <c r="AD23" s="34">
        <v>70.8954</v>
      </c>
      <c r="AE23" s="34">
        <v>8.17</v>
      </c>
      <c r="AF23" s="34">
        <v>64.64</v>
      </c>
      <c r="AG23" s="34">
        <v>68.7914</v>
      </c>
      <c r="AH23" s="34">
        <v>69.4177</v>
      </c>
      <c r="AI23" s="34">
        <v>2.5222551928783212</v>
      </c>
      <c r="AJ23" s="34">
        <v>69.1</v>
      </c>
      <c r="AK23" s="34">
        <v>72.9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81.4215</v>
      </c>
      <c r="F24" s="34">
        <v>81.3407</v>
      </c>
      <c r="G24" s="67">
        <v>7.241523650062784</v>
      </c>
      <c r="H24" s="60">
        <v>76.86</v>
      </c>
      <c r="I24" s="60">
        <v>81.8</v>
      </c>
      <c r="J24" s="60">
        <v>82.2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78.2253</v>
      </c>
      <c r="R24" s="34">
        <v>78.0298</v>
      </c>
      <c r="S24" s="34">
        <v>-4.61</v>
      </c>
      <c r="T24" s="34">
        <v>77.12</v>
      </c>
      <c r="U24" s="34">
        <v>83.023</v>
      </c>
      <c r="V24" s="34">
        <v>83.3518</v>
      </c>
      <c r="W24" s="34">
        <v>6.37</v>
      </c>
      <c r="X24" s="34">
        <v>85.99</v>
      </c>
      <c r="Y24" s="34">
        <v>90.0586</v>
      </c>
      <c r="Z24" s="34">
        <v>89.5454</v>
      </c>
      <c r="AA24" s="34">
        <v>16.49</v>
      </c>
      <c r="AB24" s="34">
        <v>72.02</v>
      </c>
      <c r="AC24" s="34">
        <v>73.1296</v>
      </c>
      <c r="AD24" s="34">
        <v>71.8109</v>
      </c>
      <c r="AE24" s="34">
        <v>12.06</v>
      </c>
      <c r="AF24" s="34">
        <v>66.69</v>
      </c>
      <c r="AG24" s="34">
        <v>70.464</v>
      </c>
      <c r="AH24" s="34">
        <v>69.971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82.0764</v>
      </c>
      <c r="F25" s="34">
        <v>81.7678</v>
      </c>
      <c r="G25" s="67">
        <v>6.997245179063379</v>
      </c>
      <c r="H25" s="60">
        <v>77.68</v>
      </c>
      <c r="I25" s="60">
        <v>82.4</v>
      </c>
      <c r="J25" s="60">
        <v>82.6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78.7359</v>
      </c>
      <c r="R25" s="34">
        <v>78.5083</v>
      </c>
      <c r="S25" s="34">
        <v>-5.45</v>
      </c>
      <c r="T25" s="34">
        <v>78.04</v>
      </c>
      <c r="U25" s="34">
        <v>82.7347</v>
      </c>
      <c r="V25" s="34">
        <v>83.1828</v>
      </c>
      <c r="W25" s="34">
        <v>3.48</v>
      </c>
      <c r="X25" s="34">
        <v>85.81</v>
      </c>
      <c r="Y25" s="34">
        <v>90.0291</v>
      </c>
      <c r="Z25" s="34">
        <v>89.7608</v>
      </c>
      <c r="AA25" s="34">
        <v>15.43</v>
      </c>
      <c r="AB25" s="34">
        <v>74.24</v>
      </c>
      <c r="AC25" s="34">
        <v>73.6868</v>
      </c>
      <c r="AD25" s="34">
        <v>72.6831</v>
      </c>
      <c r="AE25" s="34">
        <v>9.07</v>
      </c>
      <c r="AF25" s="34">
        <v>67.04</v>
      </c>
      <c r="AG25" s="34">
        <v>70.591</v>
      </c>
      <c r="AH25" s="34">
        <v>70.5142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82.1528</v>
      </c>
      <c r="F26" s="34">
        <v>82.1074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68.6</v>
      </c>
      <c r="N26" s="34">
        <v>68</v>
      </c>
      <c r="O26" s="34">
        <v>4.4</v>
      </c>
      <c r="P26" s="34">
        <v>82.2</v>
      </c>
      <c r="Q26" s="34">
        <v>78.8545</v>
      </c>
      <c r="R26" s="34">
        <v>78.8156</v>
      </c>
      <c r="S26" s="34">
        <v>-4.32</v>
      </c>
      <c r="T26" s="34">
        <v>81.43</v>
      </c>
      <c r="U26" s="34">
        <v>82.5609</v>
      </c>
      <c r="V26" s="34">
        <v>83.0367</v>
      </c>
      <c r="W26" s="34">
        <v>1.65</v>
      </c>
      <c r="X26" s="34">
        <v>89.81</v>
      </c>
      <c r="Y26" s="34">
        <v>89.8962</v>
      </c>
      <c r="Z26" s="34">
        <v>89.9341</v>
      </c>
      <c r="AA26" s="34">
        <v>13.08</v>
      </c>
      <c r="AB26" s="34">
        <v>81.62</v>
      </c>
      <c r="AC26" s="34">
        <v>73.9474</v>
      </c>
      <c r="AD26" s="34">
        <v>73.5225</v>
      </c>
      <c r="AE26" s="34">
        <v>7.85</v>
      </c>
      <c r="AF26" s="34">
        <v>73.09</v>
      </c>
      <c r="AG26" s="34">
        <v>70.9077</v>
      </c>
      <c r="AH26" s="34">
        <v>71.0446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82.735</v>
      </c>
      <c r="F27" s="39">
        <v>82.3535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68.3</v>
      </c>
      <c r="N27" s="39">
        <v>68.5</v>
      </c>
      <c r="O27" s="39">
        <v>6.9</v>
      </c>
      <c r="P27" s="39">
        <v>75.9</v>
      </c>
      <c r="Q27" s="39">
        <v>78.9962</v>
      </c>
      <c r="R27" s="39">
        <v>79.0921</v>
      </c>
      <c r="S27" s="39">
        <v>-9.48</v>
      </c>
      <c r="T27" s="39">
        <v>85.09</v>
      </c>
      <c r="U27" s="39">
        <v>83.2949</v>
      </c>
      <c r="V27" s="39">
        <v>82.8882</v>
      </c>
      <c r="W27" s="39">
        <v>4.28</v>
      </c>
      <c r="X27" s="39">
        <v>85.34</v>
      </c>
      <c r="Y27" s="39">
        <v>90.3557</v>
      </c>
      <c r="Z27" s="39">
        <v>90.084</v>
      </c>
      <c r="AA27" s="39">
        <v>16.36</v>
      </c>
      <c r="AB27" s="39">
        <v>67.27</v>
      </c>
      <c r="AC27" s="39">
        <v>74.9068</v>
      </c>
      <c r="AD27" s="39">
        <v>74.3464</v>
      </c>
      <c r="AE27" s="39">
        <v>9.7</v>
      </c>
      <c r="AF27" s="39">
        <v>67.88</v>
      </c>
      <c r="AG27" s="39">
        <v>71.7998</v>
      </c>
      <c r="AH27" s="39">
        <v>71.5782</v>
      </c>
      <c r="AI27" s="39">
        <v>6.824925816023731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82.4062</v>
      </c>
      <c r="F28" s="34">
        <v>82.5178</v>
      </c>
      <c r="G28" s="67">
        <v>4.735523018071499</v>
      </c>
      <c r="H28" s="60">
        <v>79.4</v>
      </c>
      <c r="I28" s="60">
        <v>83.4</v>
      </c>
      <c r="J28" s="60">
        <v>83.7</v>
      </c>
      <c r="K28" s="67">
        <v>9.881422924901186</v>
      </c>
      <c r="L28" s="34">
        <v>55.6</v>
      </c>
      <c r="M28" s="34">
        <v>68.9</v>
      </c>
      <c r="N28" s="34">
        <v>69.1</v>
      </c>
      <c r="O28" s="34">
        <v>6.9</v>
      </c>
      <c r="P28" s="34">
        <v>77.4</v>
      </c>
      <c r="Q28" s="34">
        <v>79.4346</v>
      </c>
      <c r="R28" s="34">
        <v>79.4519</v>
      </c>
      <c r="S28" s="34">
        <v>-1.8</v>
      </c>
      <c r="T28" s="34">
        <v>82.91</v>
      </c>
      <c r="U28" s="34">
        <v>82.9563</v>
      </c>
      <c r="V28" s="34">
        <v>82.6793</v>
      </c>
      <c r="W28" s="34">
        <v>3.2</v>
      </c>
      <c r="X28" s="34">
        <v>86.16</v>
      </c>
      <c r="Y28" s="34">
        <v>90.1334</v>
      </c>
      <c r="Z28" s="34">
        <v>90.214</v>
      </c>
      <c r="AA28" s="34">
        <v>16.56</v>
      </c>
      <c r="AB28" s="34">
        <v>72.91</v>
      </c>
      <c r="AC28" s="34">
        <v>75.4955</v>
      </c>
      <c r="AD28" s="34">
        <v>75.1247</v>
      </c>
      <c r="AE28" s="34">
        <v>8.03</v>
      </c>
      <c r="AF28" s="34">
        <v>68.29</v>
      </c>
      <c r="AG28" s="34">
        <v>71.796</v>
      </c>
      <c r="AH28" s="34">
        <v>72.1166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82.6137</v>
      </c>
      <c r="F29" s="34">
        <v>82.6878</v>
      </c>
      <c r="G29" s="67">
        <v>0.5791505791505828</v>
      </c>
      <c r="H29" s="60">
        <v>78.15</v>
      </c>
      <c r="I29" s="60">
        <v>83.6</v>
      </c>
      <c r="J29" s="60">
        <v>84.1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78.0486</v>
      </c>
      <c r="R29" s="34">
        <v>79.8952</v>
      </c>
      <c r="S29" s="34">
        <v>-6.63</v>
      </c>
      <c r="T29" s="34">
        <v>80.57</v>
      </c>
      <c r="U29" s="34">
        <v>81.3231</v>
      </c>
      <c r="V29" s="34">
        <v>82.4427</v>
      </c>
      <c r="W29" s="34">
        <v>2.75</v>
      </c>
      <c r="X29" s="34">
        <v>87.08</v>
      </c>
      <c r="Y29" s="34">
        <v>90.311</v>
      </c>
      <c r="Z29" s="34">
        <v>90.3378</v>
      </c>
      <c r="AA29" s="34">
        <v>14</v>
      </c>
      <c r="AB29" s="34">
        <v>73.21</v>
      </c>
      <c r="AC29" s="34">
        <v>75.8747</v>
      </c>
      <c r="AD29" s="34">
        <v>75.8601</v>
      </c>
      <c r="AE29" s="34">
        <v>8.62</v>
      </c>
      <c r="AF29" s="34">
        <v>68.56</v>
      </c>
      <c r="AG29" s="34">
        <v>72.5436</v>
      </c>
      <c r="AH29" s="34">
        <v>72.6775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82.5792</v>
      </c>
      <c r="F30" s="34">
        <v>82.9689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79.256</v>
      </c>
      <c r="R30" s="34">
        <v>80.3413</v>
      </c>
      <c r="S30" s="34">
        <v>-2.86</v>
      </c>
      <c r="T30" s="34">
        <v>82.35</v>
      </c>
      <c r="U30" s="34">
        <v>81.0864</v>
      </c>
      <c r="V30" s="34">
        <v>82.2948</v>
      </c>
      <c r="W30" s="34">
        <v>3.2</v>
      </c>
      <c r="X30" s="34">
        <v>87.96</v>
      </c>
      <c r="Y30" s="34">
        <v>90.268</v>
      </c>
      <c r="Z30" s="34">
        <v>90.4713</v>
      </c>
      <c r="AA30" s="34">
        <v>16.82</v>
      </c>
      <c r="AB30" s="34">
        <v>76.35</v>
      </c>
      <c r="AC30" s="34">
        <v>76.6243</v>
      </c>
      <c r="AD30" s="34">
        <v>76.6021</v>
      </c>
      <c r="AE30" s="34">
        <v>10.53</v>
      </c>
      <c r="AF30" s="34">
        <v>71.53</v>
      </c>
      <c r="AG30" s="34">
        <v>73.2685</v>
      </c>
      <c r="AH30" s="34">
        <v>73.2627</v>
      </c>
      <c r="AI30" s="34">
        <v>8.806818181818164</v>
      </c>
      <c r="AJ30" s="34">
        <v>76.6</v>
      </c>
      <c r="AK30" s="34">
        <v>77.1</v>
      </c>
      <c r="AL30" s="34">
        <v>77.2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83.4041</v>
      </c>
      <c r="F31" s="34">
        <v>83.3896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71</v>
      </c>
      <c r="O31" s="34">
        <v>5.1</v>
      </c>
      <c r="P31" s="34">
        <v>81.7</v>
      </c>
      <c r="Q31" s="34">
        <v>79.7568</v>
      </c>
      <c r="R31" s="34">
        <v>80.7407</v>
      </c>
      <c r="S31" s="34">
        <v>-5.65</v>
      </c>
      <c r="T31" s="34">
        <v>85.54</v>
      </c>
      <c r="U31" s="34">
        <v>81.36</v>
      </c>
      <c r="V31" s="34">
        <v>82.2863</v>
      </c>
      <c r="W31" s="34">
        <v>2.94</v>
      </c>
      <c r="X31" s="34">
        <v>88.58</v>
      </c>
      <c r="Y31" s="34">
        <v>90.6388</v>
      </c>
      <c r="Z31" s="34">
        <v>90.6187</v>
      </c>
      <c r="AA31" s="34">
        <v>14.73</v>
      </c>
      <c r="AB31" s="34">
        <v>77.34</v>
      </c>
      <c r="AC31" s="34">
        <v>77.3671</v>
      </c>
      <c r="AD31" s="34">
        <v>77.3596</v>
      </c>
      <c r="AE31" s="34">
        <v>9.2</v>
      </c>
      <c r="AF31" s="34">
        <v>74.7</v>
      </c>
      <c r="AG31" s="34">
        <v>73.7222</v>
      </c>
      <c r="AH31" s="34">
        <v>73.8622</v>
      </c>
      <c r="AI31" s="34">
        <v>6.827309236947783</v>
      </c>
      <c r="AJ31" s="34">
        <v>79.8</v>
      </c>
      <c r="AK31" s="34">
        <v>78.6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83.7935</v>
      </c>
      <c r="F32" s="34">
        <v>83.8975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80.5448</v>
      </c>
      <c r="R32" s="34">
        <v>81.1592</v>
      </c>
      <c r="S32" s="34">
        <v>-1.03</v>
      </c>
      <c r="T32" s="34">
        <v>99.42</v>
      </c>
      <c r="U32" s="34">
        <v>82.5137</v>
      </c>
      <c r="V32" s="34">
        <v>82.3601</v>
      </c>
      <c r="W32" s="34">
        <v>2.44</v>
      </c>
      <c r="X32" s="34">
        <v>99.38</v>
      </c>
      <c r="Y32" s="34">
        <v>90.7671</v>
      </c>
      <c r="Z32" s="34">
        <v>90.7732</v>
      </c>
      <c r="AA32" s="34">
        <v>15.18</v>
      </c>
      <c r="AB32" s="34">
        <v>89.84</v>
      </c>
      <c r="AC32" s="34">
        <v>78.183</v>
      </c>
      <c r="AD32" s="34">
        <v>78.1084</v>
      </c>
      <c r="AE32" s="34">
        <v>9.33</v>
      </c>
      <c r="AF32" s="34">
        <v>86.13</v>
      </c>
      <c r="AG32" s="34">
        <v>74.2801</v>
      </c>
      <c r="AH32" s="34">
        <v>74.4831</v>
      </c>
      <c r="AI32" s="34">
        <v>7.244655581947737</v>
      </c>
      <c r="AJ32" s="34">
        <v>90.3</v>
      </c>
      <c r="AK32" s="34">
        <v>77.3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84.5937</v>
      </c>
      <c r="F33" s="34">
        <v>84.4308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81.1366</v>
      </c>
      <c r="R33" s="34">
        <v>81.6422</v>
      </c>
      <c r="S33" s="34">
        <v>-1.31</v>
      </c>
      <c r="T33" s="34">
        <v>85.39</v>
      </c>
      <c r="U33" s="34">
        <v>82.0298</v>
      </c>
      <c r="V33" s="34">
        <v>82.446</v>
      </c>
      <c r="W33" s="34">
        <v>5.45</v>
      </c>
      <c r="X33" s="34">
        <v>115.04</v>
      </c>
      <c r="Y33" s="34">
        <v>91.4238</v>
      </c>
      <c r="Z33" s="34">
        <v>90.9137</v>
      </c>
      <c r="AA33" s="34">
        <v>15.97</v>
      </c>
      <c r="AB33" s="34">
        <v>87.17</v>
      </c>
      <c r="AC33" s="34">
        <v>78.9462</v>
      </c>
      <c r="AD33" s="34">
        <v>78.8151</v>
      </c>
      <c r="AE33" s="34">
        <v>11.1</v>
      </c>
      <c r="AF33" s="34">
        <v>79.02</v>
      </c>
      <c r="AG33" s="34">
        <v>75.2493</v>
      </c>
      <c r="AH33" s="34">
        <v>75.124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85.2091</v>
      </c>
      <c r="F34" s="34">
        <v>84.9111</v>
      </c>
      <c r="G34" s="67">
        <v>6.481251552023837</v>
      </c>
      <c r="H34" s="60">
        <v>85.76</v>
      </c>
      <c r="I34" s="60">
        <v>86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82.0061</v>
      </c>
      <c r="R34" s="34">
        <v>82.1352</v>
      </c>
      <c r="S34" s="34">
        <v>-0.89</v>
      </c>
      <c r="T34" s="34">
        <v>74.61</v>
      </c>
      <c r="U34" s="34">
        <v>82.1192</v>
      </c>
      <c r="V34" s="34">
        <v>82.5465</v>
      </c>
      <c r="W34" s="34">
        <v>0.53</v>
      </c>
      <c r="X34" s="34">
        <v>90.49</v>
      </c>
      <c r="Y34" s="34">
        <v>91.041</v>
      </c>
      <c r="Z34" s="34">
        <v>91.0252</v>
      </c>
      <c r="AA34" s="34">
        <v>9.09</v>
      </c>
      <c r="AB34" s="34">
        <v>72.11</v>
      </c>
      <c r="AC34" s="34">
        <v>79.381</v>
      </c>
      <c r="AD34" s="34">
        <v>79.4747</v>
      </c>
      <c r="AE34" s="34">
        <v>10.06</v>
      </c>
      <c r="AF34" s="34">
        <v>82.74</v>
      </c>
      <c r="AG34" s="34">
        <v>75.9919</v>
      </c>
      <c r="AH34" s="34">
        <v>75.7627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85.5526</v>
      </c>
      <c r="F35" s="34">
        <v>85.261</v>
      </c>
      <c r="G35" s="67">
        <v>7.640360169491539</v>
      </c>
      <c r="H35" s="60">
        <v>81.29</v>
      </c>
      <c r="I35" s="60">
        <v>86.3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82.3995</v>
      </c>
      <c r="R35" s="34">
        <v>82.5524</v>
      </c>
      <c r="S35" s="34">
        <v>-0.85</v>
      </c>
      <c r="T35" s="34">
        <v>74.98</v>
      </c>
      <c r="U35" s="34">
        <v>82.0163</v>
      </c>
      <c r="V35" s="34">
        <v>82.6935</v>
      </c>
      <c r="W35" s="34">
        <v>4.24</v>
      </c>
      <c r="X35" s="34">
        <v>85.9</v>
      </c>
      <c r="Y35" s="34">
        <v>91.3228</v>
      </c>
      <c r="Z35" s="34">
        <v>91.1187</v>
      </c>
      <c r="AA35" s="34">
        <v>9.44</v>
      </c>
      <c r="AB35" s="34">
        <v>74.97</v>
      </c>
      <c r="AC35" s="34">
        <v>79.9465</v>
      </c>
      <c r="AD35" s="34">
        <v>80.1306</v>
      </c>
      <c r="AE35" s="34">
        <v>12.2</v>
      </c>
      <c r="AF35" s="34">
        <v>72.53</v>
      </c>
      <c r="AG35" s="34">
        <v>76.5898</v>
      </c>
      <c r="AH35" s="34">
        <v>76.3823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85.4317</v>
      </c>
      <c r="F36" s="34">
        <v>85.5158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82.7423</v>
      </c>
      <c r="R36" s="34">
        <v>82.9169</v>
      </c>
      <c r="S36" s="34">
        <v>-1.22</v>
      </c>
      <c r="T36" s="34">
        <v>76.17</v>
      </c>
      <c r="U36" s="34">
        <v>82.2531</v>
      </c>
      <c r="V36" s="34">
        <v>82.9054</v>
      </c>
      <c r="W36" s="34">
        <v>0.16</v>
      </c>
      <c r="X36" s="34">
        <v>86.12</v>
      </c>
      <c r="Y36" s="34">
        <v>91.0562</v>
      </c>
      <c r="Z36" s="34">
        <v>91.2129</v>
      </c>
      <c r="AA36" s="34">
        <v>10.69</v>
      </c>
      <c r="AB36" s="34">
        <v>79.72</v>
      </c>
      <c r="AC36" s="34">
        <v>80.7841</v>
      </c>
      <c r="AD36" s="34">
        <v>80.8048</v>
      </c>
      <c r="AE36" s="34">
        <v>8.91</v>
      </c>
      <c r="AF36" s="34">
        <v>72.63</v>
      </c>
      <c r="AG36" s="34">
        <v>76.7808</v>
      </c>
      <c r="AH36" s="34">
        <v>76.994</v>
      </c>
      <c r="AI36" s="34">
        <v>8.976157082748957</v>
      </c>
      <c r="AJ36" s="34">
        <v>77.7</v>
      </c>
      <c r="AK36" s="34">
        <v>81.4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85.4057</v>
      </c>
      <c r="F37" s="34">
        <v>85.8329</v>
      </c>
      <c r="G37" s="67">
        <v>0.9912461380020545</v>
      </c>
      <c r="H37" s="60">
        <v>78.45</v>
      </c>
      <c r="I37" s="60">
        <v>86.9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83.0795</v>
      </c>
      <c r="R37" s="34">
        <v>83.3615</v>
      </c>
      <c r="S37" s="34">
        <v>-1.06</v>
      </c>
      <c r="T37" s="34">
        <v>77.21</v>
      </c>
      <c r="U37" s="34">
        <v>82.8101</v>
      </c>
      <c r="V37" s="34">
        <v>83.1789</v>
      </c>
      <c r="W37" s="34">
        <v>0.16</v>
      </c>
      <c r="X37" s="34">
        <v>85.95</v>
      </c>
      <c r="Y37" s="34">
        <v>91.0821</v>
      </c>
      <c r="Z37" s="34">
        <v>91.3309</v>
      </c>
      <c r="AA37" s="34">
        <v>7.96</v>
      </c>
      <c r="AB37" s="34">
        <v>80.16</v>
      </c>
      <c r="AC37" s="34">
        <v>81.4123</v>
      </c>
      <c r="AD37" s="34">
        <v>81.4784</v>
      </c>
      <c r="AE37" s="34">
        <v>8.9</v>
      </c>
      <c r="AF37" s="34">
        <v>73.01</v>
      </c>
      <c r="AG37" s="34">
        <v>77.3707</v>
      </c>
      <c r="AH37" s="34">
        <v>77.6267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86.0493</v>
      </c>
      <c r="F38" s="34">
        <v>86.3475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83.7505</v>
      </c>
      <c r="R38" s="34">
        <v>84.0063</v>
      </c>
      <c r="S38" s="34">
        <v>0</v>
      </c>
      <c r="T38" s="34">
        <v>81.42</v>
      </c>
      <c r="U38" s="34">
        <v>82.5933</v>
      </c>
      <c r="V38" s="34">
        <v>83.5117</v>
      </c>
      <c r="W38" s="34">
        <v>0.73</v>
      </c>
      <c r="X38" s="34">
        <v>90.47</v>
      </c>
      <c r="Y38" s="34">
        <v>91.0831</v>
      </c>
      <c r="Z38" s="34">
        <v>91.4978</v>
      </c>
      <c r="AA38" s="34">
        <v>10.26</v>
      </c>
      <c r="AB38" s="34">
        <v>90</v>
      </c>
      <c r="AC38" s="34">
        <v>82.0234</v>
      </c>
      <c r="AD38" s="34">
        <v>82.1494</v>
      </c>
      <c r="AE38" s="34">
        <v>9.53</v>
      </c>
      <c r="AF38" s="34">
        <v>80.05</v>
      </c>
      <c r="AG38" s="34">
        <v>77.8052</v>
      </c>
      <c r="AH38" s="34">
        <v>78.3049</v>
      </c>
      <c r="AI38" s="34">
        <v>11.390728476821185</v>
      </c>
      <c r="AJ38" s="34">
        <v>84.1</v>
      </c>
      <c r="AK38" s="34">
        <v>82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87.1146</v>
      </c>
      <c r="F39" s="39">
        <v>87.0177</v>
      </c>
      <c r="G39" s="39">
        <v>4.975063860844184</v>
      </c>
      <c r="H39" s="61">
        <v>86.3</v>
      </c>
      <c r="I39" s="61">
        <v>87.9</v>
      </c>
      <c r="J39" s="61">
        <v>88</v>
      </c>
      <c r="K39" s="39">
        <v>11.929824561403505</v>
      </c>
      <c r="L39" s="39">
        <v>63.8</v>
      </c>
      <c r="M39" s="39">
        <v>77.6</v>
      </c>
      <c r="N39" s="39">
        <v>77.5</v>
      </c>
      <c r="O39" s="39">
        <v>7.5</v>
      </c>
      <c r="P39" s="39">
        <v>81.6</v>
      </c>
      <c r="Q39" s="39">
        <v>84.9408</v>
      </c>
      <c r="R39" s="39">
        <v>84.7898</v>
      </c>
      <c r="S39" s="39">
        <v>-0.01</v>
      </c>
      <c r="T39" s="39">
        <v>85.08</v>
      </c>
      <c r="U39" s="39">
        <v>83.9137</v>
      </c>
      <c r="V39" s="39">
        <v>83.8982</v>
      </c>
      <c r="W39" s="39">
        <v>0.41</v>
      </c>
      <c r="X39" s="39">
        <v>85.68</v>
      </c>
      <c r="Y39" s="39">
        <v>91.517</v>
      </c>
      <c r="Z39" s="39">
        <v>91.7206</v>
      </c>
      <c r="AA39" s="39">
        <v>9.08</v>
      </c>
      <c r="AB39" s="39">
        <v>73.37</v>
      </c>
      <c r="AC39" s="39">
        <v>82.5787</v>
      </c>
      <c r="AD39" s="39">
        <v>82.8469</v>
      </c>
      <c r="AE39" s="39">
        <v>9.84</v>
      </c>
      <c r="AF39" s="39">
        <v>74.56</v>
      </c>
      <c r="AG39" s="39">
        <v>79.2167</v>
      </c>
      <c r="AH39" s="39">
        <v>79.024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87.9889</v>
      </c>
      <c r="F40" s="34">
        <v>87.683</v>
      </c>
      <c r="G40" s="67">
        <v>7.6952141057934496</v>
      </c>
      <c r="H40" s="60">
        <v>85.51</v>
      </c>
      <c r="I40" s="60">
        <v>92.3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78.4</v>
      </c>
      <c r="O40" s="34">
        <v>7.6</v>
      </c>
      <c r="P40" s="34">
        <v>83.3</v>
      </c>
      <c r="Q40" s="34">
        <v>85.6191</v>
      </c>
      <c r="R40" s="34">
        <v>85.501</v>
      </c>
      <c r="S40" s="34">
        <v>0.43</v>
      </c>
      <c r="T40" s="34">
        <v>83.27</v>
      </c>
      <c r="U40" s="34">
        <v>83.8728</v>
      </c>
      <c r="V40" s="34">
        <v>84.3039</v>
      </c>
      <c r="W40" s="34">
        <v>3.19</v>
      </c>
      <c r="X40" s="34">
        <v>88.91</v>
      </c>
      <c r="Y40" s="34">
        <v>92.3866</v>
      </c>
      <c r="Z40" s="34">
        <v>91.9699</v>
      </c>
      <c r="AA40" s="34">
        <v>9.89</v>
      </c>
      <c r="AB40" s="34">
        <v>80.12</v>
      </c>
      <c r="AC40" s="34">
        <v>83.4621</v>
      </c>
      <c r="AD40" s="34">
        <v>83.5899</v>
      </c>
      <c r="AE40" s="34">
        <v>11.52</v>
      </c>
      <c r="AF40" s="34">
        <v>76.15</v>
      </c>
      <c r="AG40" s="34">
        <v>80.0098</v>
      </c>
      <c r="AH40" s="34">
        <v>79.7453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88.4562</v>
      </c>
      <c r="F41" s="34">
        <v>88.2382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86.1666</v>
      </c>
      <c r="R41" s="34">
        <v>86.0567</v>
      </c>
      <c r="S41" s="34">
        <v>2.84</v>
      </c>
      <c r="T41" s="34">
        <v>82.86</v>
      </c>
      <c r="U41" s="34">
        <v>83.1358</v>
      </c>
      <c r="V41" s="34">
        <v>84.7702</v>
      </c>
      <c r="W41" s="34">
        <v>2.88</v>
      </c>
      <c r="X41" s="34">
        <v>89.59</v>
      </c>
      <c r="Y41" s="34">
        <v>92.3545</v>
      </c>
      <c r="Z41" s="34">
        <v>92.2051</v>
      </c>
      <c r="AA41" s="34">
        <v>12.76</v>
      </c>
      <c r="AB41" s="34">
        <v>82.56</v>
      </c>
      <c r="AC41" s="34">
        <v>84.3277</v>
      </c>
      <c r="AD41" s="34">
        <v>84.3497</v>
      </c>
      <c r="AE41" s="34">
        <v>11.9</v>
      </c>
      <c r="AF41" s="34">
        <v>76.72</v>
      </c>
      <c r="AG41" s="34">
        <v>80.3239</v>
      </c>
      <c r="AH41" s="34">
        <v>80.4537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88.9161</v>
      </c>
      <c r="F42" s="34">
        <v>88.6733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80.1</v>
      </c>
      <c r="O42" s="34">
        <v>9.2</v>
      </c>
      <c r="P42" s="34">
        <v>84.3</v>
      </c>
      <c r="Q42" s="34">
        <v>86.4381</v>
      </c>
      <c r="R42" s="34">
        <v>86.5469</v>
      </c>
      <c r="S42" s="34">
        <v>8.5</v>
      </c>
      <c r="T42" s="34">
        <v>89.35</v>
      </c>
      <c r="U42" s="34">
        <v>85.5691</v>
      </c>
      <c r="V42" s="34">
        <v>85.3324</v>
      </c>
      <c r="W42" s="34">
        <v>2.96</v>
      </c>
      <c r="X42" s="34">
        <v>90.56</v>
      </c>
      <c r="Y42" s="34">
        <v>92.7404</v>
      </c>
      <c r="Z42" s="34">
        <v>92.4155</v>
      </c>
      <c r="AA42" s="34">
        <v>10.68</v>
      </c>
      <c r="AB42" s="34">
        <v>84.51</v>
      </c>
      <c r="AC42" s="34">
        <v>85.1404</v>
      </c>
      <c r="AD42" s="34">
        <v>85.0776</v>
      </c>
      <c r="AE42" s="34">
        <v>10.2</v>
      </c>
      <c r="AF42" s="34">
        <v>78.83</v>
      </c>
      <c r="AG42" s="34">
        <v>81.1358</v>
      </c>
      <c r="AH42" s="34">
        <v>81.1682</v>
      </c>
      <c r="AI42" s="34">
        <v>11.879895561357715</v>
      </c>
      <c r="AJ42" s="34">
        <v>85.7</v>
      </c>
      <c r="AK42" s="34">
        <v>87.1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89.0783</v>
      </c>
      <c r="F43" s="34">
        <v>89.0188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87.095</v>
      </c>
      <c r="R43" s="34">
        <v>87.0743</v>
      </c>
      <c r="S43" s="34">
        <v>4.78</v>
      </c>
      <c r="T43" s="34">
        <v>89.63</v>
      </c>
      <c r="U43" s="34">
        <v>86.1396</v>
      </c>
      <c r="V43" s="34">
        <v>85.8921</v>
      </c>
      <c r="W43" s="34">
        <v>1.62</v>
      </c>
      <c r="X43" s="34">
        <v>90.02</v>
      </c>
      <c r="Y43" s="34">
        <v>92.7772</v>
      </c>
      <c r="Z43" s="34">
        <v>92.6019</v>
      </c>
      <c r="AA43" s="34">
        <v>10.92</v>
      </c>
      <c r="AB43" s="34">
        <v>85.78</v>
      </c>
      <c r="AC43" s="34">
        <v>85.5741</v>
      </c>
      <c r="AD43" s="34">
        <v>85.7659</v>
      </c>
      <c r="AE43" s="34">
        <v>11.38</v>
      </c>
      <c r="AF43" s="34">
        <v>83.2</v>
      </c>
      <c r="AG43" s="34">
        <v>82.2423</v>
      </c>
      <c r="AH43" s="34">
        <v>81.8824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89.1946</v>
      </c>
      <c r="F44" s="34">
        <v>89.3548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87.6131</v>
      </c>
      <c r="R44" s="34">
        <v>87.6532</v>
      </c>
      <c r="S44" s="34">
        <v>2.12</v>
      </c>
      <c r="T44" s="34">
        <v>101.53</v>
      </c>
      <c r="U44" s="34">
        <v>84.3628</v>
      </c>
      <c r="V44" s="34">
        <v>86.4613</v>
      </c>
      <c r="W44" s="34">
        <v>3.31</v>
      </c>
      <c r="X44" s="34">
        <v>102.67</v>
      </c>
      <c r="Y44" s="34">
        <v>92.7912</v>
      </c>
      <c r="Z44" s="34">
        <v>92.7738</v>
      </c>
      <c r="AA44" s="34">
        <v>11.52</v>
      </c>
      <c r="AB44" s="34">
        <v>100.2</v>
      </c>
      <c r="AC44" s="34">
        <v>86.3428</v>
      </c>
      <c r="AD44" s="34">
        <v>86.4432</v>
      </c>
      <c r="AE44" s="34">
        <v>10.9</v>
      </c>
      <c r="AF44" s="34">
        <v>95.51</v>
      </c>
      <c r="AG44" s="34">
        <v>82.3857</v>
      </c>
      <c r="AH44" s="34">
        <v>82.5853</v>
      </c>
      <c r="AI44" s="34">
        <v>11.960132890365447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89.8316</v>
      </c>
      <c r="F45" s="34">
        <v>89.7338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88.3741</v>
      </c>
      <c r="R45" s="34">
        <v>88.2331</v>
      </c>
      <c r="S45" s="34">
        <v>6.97</v>
      </c>
      <c r="T45" s="34">
        <v>91.34</v>
      </c>
      <c r="U45" s="34">
        <v>87.7322</v>
      </c>
      <c r="V45" s="34">
        <v>87.1111</v>
      </c>
      <c r="W45" s="34">
        <v>1.63</v>
      </c>
      <c r="X45" s="34">
        <v>116.92</v>
      </c>
      <c r="Y45" s="34">
        <v>92.572</v>
      </c>
      <c r="Z45" s="34">
        <v>92.9601</v>
      </c>
      <c r="AA45" s="34">
        <v>10.38</v>
      </c>
      <c r="AB45" s="34">
        <v>96.21</v>
      </c>
      <c r="AC45" s="34">
        <v>87.0516</v>
      </c>
      <c r="AD45" s="34">
        <v>87.1107</v>
      </c>
      <c r="AE45" s="34">
        <v>11.25</v>
      </c>
      <c r="AF45" s="34">
        <v>87.91</v>
      </c>
      <c r="AG45" s="34">
        <v>83.2794</v>
      </c>
      <c r="AH45" s="34">
        <v>83.2936</v>
      </c>
      <c r="AI45" s="34">
        <v>11.764705882352931</v>
      </c>
      <c r="AJ45" s="34">
        <v>98.8</v>
      </c>
      <c r="AK45" s="34">
        <v>88.5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90.1233</v>
      </c>
      <c r="F46" s="34">
        <v>90.1287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88.8103</v>
      </c>
      <c r="R46" s="34">
        <v>88.7528</v>
      </c>
      <c r="S46" s="34">
        <v>6.29</v>
      </c>
      <c r="T46" s="34">
        <v>79.3</v>
      </c>
      <c r="U46" s="34">
        <v>87.1908</v>
      </c>
      <c r="V46" s="34">
        <v>87.7662</v>
      </c>
      <c r="W46" s="34">
        <v>2.36</v>
      </c>
      <c r="X46" s="34">
        <v>92.63</v>
      </c>
      <c r="Y46" s="34">
        <v>93.2137</v>
      </c>
      <c r="Z46" s="34">
        <v>93.1788</v>
      </c>
      <c r="AA46" s="34">
        <v>11.14</v>
      </c>
      <c r="AB46" s="34">
        <v>80.15</v>
      </c>
      <c r="AC46" s="34">
        <v>87.8091</v>
      </c>
      <c r="AD46" s="34">
        <v>87.7356</v>
      </c>
      <c r="AE46" s="34">
        <v>10.58</v>
      </c>
      <c r="AF46" s="34">
        <v>91.5</v>
      </c>
      <c r="AG46" s="34">
        <v>84.1699</v>
      </c>
      <c r="AH46" s="34">
        <v>84.0076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90.5592</v>
      </c>
      <c r="F47" s="34">
        <v>90.5265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89.2319</v>
      </c>
      <c r="R47" s="34">
        <v>89.2238</v>
      </c>
      <c r="S47" s="34">
        <v>8.24</v>
      </c>
      <c r="T47" s="34">
        <v>81.16</v>
      </c>
      <c r="U47" s="34">
        <v>88.2595</v>
      </c>
      <c r="V47" s="34">
        <v>88.3912</v>
      </c>
      <c r="W47" s="34">
        <v>2.81</v>
      </c>
      <c r="X47" s="34">
        <v>88.31</v>
      </c>
      <c r="Y47" s="34">
        <v>93.6778</v>
      </c>
      <c r="Z47" s="34">
        <v>93.4087</v>
      </c>
      <c r="AA47" s="34">
        <v>10.71</v>
      </c>
      <c r="AB47" s="34">
        <v>83</v>
      </c>
      <c r="AC47" s="34">
        <v>88.1721</v>
      </c>
      <c r="AD47" s="34">
        <v>88.3058</v>
      </c>
      <c r="AE47" s="34">
        <v>11.1</v>
      </c>
      <c r="AF47" s="34">
        <v>80.57</v>
      </c>
      <c r="AG47" s="34">
        <v>84.8097</v>
      </c>
      <c r="AH47" s="34">
        <v>84.7118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90.9812</v>
      </c>
      <c r="F48" s="34">
        <v>90.9284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89.712</v>
      </c>
      <c r="R48" s="34">
        <v>89.7008</v>
      </c>
      <c r="S48" s="34">
        <v>7.87</v>
      </c>
      <c r="T48" s="34">
        <v>82.17</v>
      </c>
      <c r="U48" s="34">
        <v>88.9863</v>
      </c>
      <c r="V48" s="34">
        <v>88.9882</v>
      </c>
      <c r="W48" s="34">
        <v>2.41</v>
      </c>
      <c r="X48" s="34">
        <v>88.2</v>
      </c>
      <c r="Y48" s="34">
        <v>93.5447</v>
      </c>
      <c r="Z48" s="34">
        <v>93.6321</v>
      </c>
      <c r="AA48" s="34">
        <v>9.75</v>
      </c>
      <c r="AB48" s="34">
        <v>87.5</v>
      </c>
      <c r="AC48" s="34">
        <v>88.8028</v>
      </c>
      <c r="AD48" s="34">
        <v>88.8415</v>
      </c>
      <c r="AE48" s="34">
        <v>10.95</v>
      </c>
      <c r="AF48" s="34">
        <v>80.58</v>
      </c>
      <c r="AG48" s="34">
        <v>85.4224</v>
      </c>
      <c r="AH48" s="34">
        <v>85.4069</v>
      </c>
      <c r="AI48" s="34">
        <v>10.424710424710417</v>
      </c>
      <c r="AJ48" s="34">
        <v>85.8</v>
      </c>
      <c r="AK48" s="34">
        <v>90.4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91.4777</v>
      </c>
      <c r="F49" s="34">
        <v>91.3064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90.1501</v>
      </c>
      <c r="R49" s="34">
        <v>90.223</v>
      </c>
      <c r="S49" s="34">
        <v>6.06</v>
      </c>
      <c r="T49" s="34">
        <v>81.89</v>
      </c>
      <c r="U49" s="34">
        <v>88.9432</v>
      </c>
      <c r="V49" s="34">
        <v>89.5493</v>
      </c>
      <c r="W49" s="34">
        <v>3.15</v>
      </c>
      <c r="X49" s="34">
        <v>88.66</v>
      </c>
      <c r="Y49" s="34">
        <v>93.9359</v>
      </c>
      <c r="Z49" s="34">
        <v>93.8584</v>
      </c>
      <c r="AA49" s="34">
        <v>8.76</v>
      </c>
      <c r="AB49" s="34">
        <v>87.18</v>
      </c>
      <c r="AC49" s="34">
        <v>88.9807</v>
      </c>
      <c r="AD49" s="34">
        <v>89.3833</v>
      </c>
      <c r="AE49" s="34">
        <v>11.79</v>
      </c>
      <c r="AF49" s="34">
        <v>81.62</v>
      </c>
      <c r="AG49" s="34">
        <v>86.2518</v>
      </c>
      <c r="AH49" s="34">
        <v>86.0953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91.9124</v>
      </c>
      <c r="F50" s="34">
        <v>91.6037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90.9585</v>
      </c>
      <c r="R50" s="34">
        <v>90.7617</v>
      </c>
      <c r="S50" s="34">
        <v>9.95</v>
      </c>
      <c r="T50" s="34">
        <v>89.53</v>
      </c>
      <c r="U50" s="34">
        <v>90.5047</v>
      </c>
      <c r="V50" s="34">
        <v>90.0733</v>
      </c>
      <c r="W50" s="34">
        <v>3.99</v>
      </c>
      <c r="X50" s="34">
        <v>94.08</v>
      </c>
      <c r="Y50" s="34">
        <v>94.3498</v>
      </c>
      <c r="Z50" s="34">
        <v>94.082</v>
      </c>
      <c r="AA50" s="34">
        <v>9.92</v>
      </c>
      <c r="AB50" s="34">
        <v>98.92</v>
      </c>
      <c r="AC50" s="34">
        <v>89.9366</v>
      </c>
      <c r="AD50" s="34">
        <v>89.9565</v>
      </c>
      <c r="AE50" s="34">
        <v>11.76</v>
      </c>
      <c r="AF50" s="34">
        <v>89.47</v>
      </c>
      <c r="AG50" s="34">
        <v>86.7662</v>
      </c>
      <c r="AH50" s="34">
        <v>86.776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91.6915</v>
      </c>
      <c r="F51" s="39">
        <v>91.8273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91.195</v>
      </c>
      <c r="R51" s="39">
        <v>91.2605</v>
      </c>
      <c r="S51" s="39">
        <v>4.96</v>
      </c>
      <c r="T51" s="39">
        <v>89.3</v>
      </c>
      <c r="U51" s="39">
        <v>90.0098</v>
      </c>
      <c r="V51" s="39">
        <v>90.539</v>
      </c>
      <c r="W51" s="39">
        <v>3.2</v>
      </c>
      <c r="X51" s="39">
        <v>88.43</v>
      </c>
      <c r="Y51" s="39">
        <v>94.5928</v>
      </c>
      <c r="Z51" s="39">
        <v>94.2848</v>
      </c>
      <c r="AA51" s="39">
        <v>9.21</v>
      </c>
      <c r="AB51" s="39">
        <v>80.13</v>
      </c>
      <c r="AC51" s="39">
        <v>90.6252</v>
      </c>
      <c r="AD51" s="39">
        <v>90.5058</v>
      </c>
      <c r="AE51" s="39">
        <v>9.78</v>
      </c>
      <c r="AF51" s="39">
        <v>81.85</v>
      </c>
      <c r="AG51" s="39">
        <v>87.6525</v>
      </c>
      <c r="AH51" s="39">
        <v>87.4481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92.0132</v>
      </c>
      <c r="F52" s="34">
        <v>92.0738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86.4</v>
      </c>
      <c r="N52" s="34">
        <v>86.9</v>
      </c>
      <c r="O52" s="34">
        <v>6.5</v>
      </c>
      <c r="P52" s="34">
        <v>88.7</v>
      </c>
      <c r="Q52" s="34">
        <v>91.8535</v>
      </c>
      <c r="R52" s="34">
        <v>91.7424</v>
      </c>
      <c r="S52" s="34">
        <v>6.48</v>
      </c>
      <c r="T52" s="34">
        <v>88.67</v>
      </c>
      <c r="U52" s="34">
        <v>89.8343</v>
      </c>
      <c r="V52" s="34">
        <v>91.0018</v>
      </c>
      <c r="W52" s="34">
        <v>1.29</v>
      </c>
      <c r="X52" s="34">
        <v>90.06</v>
      </c>
      <c r="Y52" s="34">
        <v>94.5002</v>
      </c>
      <c r="Z52" s="34">
        <v>94.4683</v>
      </c>
      <c r="AA52" s="34">
        <v>8.81</v>
      </c>
      <c r="AB52" s="34">
        <v>87.18</v>
      </c>
      <c r="AC52" s="34">
        <v>91.0595</v>
      </c>
      <c r="AD52" s="34">
        <v>90.9691</v>
      </c>
      <c r="AE52" s="34">
        <v>10.11</v>
      </c>
      <c r="AF52" s="34">
        <v>83.85</v>
      </c>
      <c r="AG52" s="34">
        <v>88.2726</v>
      </c>
      <c r="AH52" s="34">
        <v>88.1046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92.4347</v>
      </c>
      <c r="F53" s="34">
        <v>92.3678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87.4</v>
      </c>
      <c r="O53" s="34">
        <v>7.4</v>
      </c>
      <c r="P53" s="34">
        <v>91.9</v>
      </c>
      <c r="Q53" s="34">
        <v>92.1535</v>
      </c>
      <c r="R53" s="34">
        <v>92.2391</v>
      </c>
      <c r="S53" s="34">
        <v>13.87</v>
      </c>
      <c r="T53" s="34">
        <v>94.36</v>
      </c>
      <c r="U53" s="34">
        <v>91.5408</v>
      </c>
      <c r="V53" s="34">
        <v>91.5001</v>
      </c>
      <c r="W53" s="34">
        <v>3.1</v>
      </c>
      <c r="X53" s="34">
        <v>92.36</v>
      </c>
      <c r="Y53" s="34">
        <v>94.5881</v>
      </c>
      <c r="Z53" s="34">
        <v>94.6545</v>
      </c>
      <c r="AA53" s="34">
        <v>9.76</v>
      </c>
      <c r="AB53" s="34">
        <v>90.62</v>
      </c>
      <c r="AC53" s="34">
        <v>91.136</v>
      </c>
      <c r="AD53" s="34">
        <v>91.3724</v>
      </c>
      <c r="AE53" s="34">
        <v>11.33</v>
      </c>
      <c r="AF53" s="34">
        <v>85.41</v>
      </c>
      <c r="AG53" s="34">
        <v>88.8769</v>
      </c>
      <c r="AH53" s="34">
        <v>88.7421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92.652</v>
      </c>
      <c r="F54" s="34">
        <v>92.6749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92.8894</v>
      </c>
      <c r="R54" s="34">
        <v>92.7489</v>
      </c>
      <c r="S54" s="34">
        <v>9.97</v>
      </c>
      <c r="T54" s="34">
        <v>98.26</v>
      </c>
      <c r="U54" s="34">
        <v>92.7882</v>
      </c>
      <c r="V54" s="34">
        <v>91.9369</v>
      </c>
      <c r="W54" s="34">
        <v>2.03</v>
      </c>
      <c r="X54" s="34">
        <v>92.39</v>
      </c>
      <c r="Y54" s="34">
        <v>94.7871</v>
      </c>
      <c r="Z54" s="34">
        <v>94.8615</v>
      </c>
      <c r="AA54" s="34">
        <v>6.98</v>
      </c>
      <c r="AB54" s="34">
        <v>90.4</v>
      </c>
      <c r="AC54" s="34">
        <v>91.5212</v>
      </c>
      <c r="AD54" s="34">
        <v>91.7918</v>
      </c>
      <c r="AE54" s="34">
        <v>10.46</v>
      </c>
      <c r="AF54" s="34">
        <v>87.08</v>
      </c>
      <c r="AG54" s="34">
        <v>89.4682</v>
      </c>
      <c r="AH54" s="34">
        <v>89.3652</v>
      </c>
      <c r="AI54" s="34">
        <v>5.250875145857643</v>
      </c>
      <c r="AJ54" s="34">
        <v>90.2</v>
      </c>
      <c r="AK54" s="34">
        <v>91.8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92.8741</v>
      </c>
      <c r="F55" s="34">
        <v>93.0208</v>
      </c>
      <c r="G55" s="67">
        <v>2.3125280646609814</v>
      </c>
      <c r="H55" s="60">
        <v>91.14</v>
      </c>
      <c r="I55" s="60">
        <v>93.3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93.196</v>
      </c>
      <c r="R55" s="34">
        <v>93.2563</v>
      </c>
      <c r="S55" s="34">
        <v>4.21</v>
      </c>
      <c r="T55" s="34">
        <v>93.4</v>
      </c>
      <c r="U55" s="34">
        <v>90.9529</v>
      </c>
      <c r="V55" s="34">
        <v>92.2873</v>
      </c>
      <c r="W55" s="34">
        <v>2.42</v>
      </c>
      <c r="X55" s="34">
        <v>92.19</v>
      </c>
      <c r="Y55" s="34">
        <v>94.8762</v>
      </c>
      <c r="Z55" s="34">
        <v>95.1004</v>
      </c>
      <c r="AA55" s="34">
        <v>8.68</v>
      </c>
      <c r="AB55" s="34">
        <v>93.22</v>
      </c>
      <c r="AC55" s="34">
        <v>92.3497</v>
      </c>
      <c r="AD55" s="34">
        <v>92.2371</v>
      </c>
      <c r="AE55" s="34">
        <v>9.24</v>
      </c>
      <c r="AF55" s="34">
        <v>90.89</v>
      </c>
      <c r="AG55" s="34">
        <v>89.6656</v>
      </c>
      <c r="AH55" s="34">
        <v>89.9914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93.1826</v>
      </c>
      <c r="F56" s="34">
        <v>93.4751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93.7574</v>
      </c>
      <c r="R56" s="34">
        <v>93.8106</v>
      </c>
      <c r="S56" s="34">
        <v>13.28</v>
      </c>
      <c r="T56" s="34">
        <v>115.02</v>
      </c>
      <c r="U56" s="34">
        <v>93.4989</v>
      </c>
      <c r="V56" s="34">
        <v>92.6027</v>
      </c>
      <c r="W56" s="34">
        <v>2.97</v>
      </c>
      <c r="X56" s="34">
        <v>105.72</v>
      </c>
      <c r="Y56" s="34">
        <v>95.0992</v>
      </c>
      <c r="Z56" s="34">
        <v>95.3841</v>
      </c>
      <c r="AA56" s="34">
        <v>7.53</v>
      </c>
      <c r="AB56" s="34">
        <v>107.74</v>
      </c>
      <c r="AC56" s="34">
        <v>92.433</v>
      </c>
      <c r="AD56" s="34">
        <v>92.6767</v>
      </c>
      <c r="AE56" s="34">
        <v>9.53</v>
      </c>
      <c r="AF56" s="34">
        <v>104.61</v>
      </c>
      <c r="AG56" s="34">
        <v>90.097</v>
      </c>
      <c r="AH56" s="34">
        <v>90.6573</v>
      </c>
      <c r="AI56" s="34">
        <v>7.022749752720088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94.4095</v>
      </c>
      <c r="F57" s="34">
        <v>93.9983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94.5516</v>
      </c>
      <c r="R57" s="34">
        <v>94.4103</v>
      </c>
      <c r="S57" s="34">
        <v>2.87</v>
      </c>
      <c r="T57" s="34">
        <v>93.96</v>
      </c>
      <c r="U57" s="34">
        <v>91.4085</v>
      </c>
      <c r="V57" s="34">
        <v>92.8897</v>
      </c>
      <c r="W57" s="34">
        <v>4.53</v>
      </c>
      <c r="X57" s="34">
        <v>122.21</v>
      </c>
      <c r="Y57" s="34">
        <v>96.105</v>
      </c>
      <c r="Z57" s="34">
        <v>95.6994</v>
      </c>
      <c r="AA57" s="34">
        <v>8.44</v>
      </c>
      <c r="AB57" s="34">
        <v>104.33</v>
      </c>
      <c r="AC57" s="34">
        <v>95.5658</v>
      </c>
      <c r="AD57" s="34">
        <v>93.1359</v>
      </c>
      <c r="AE57" s="34">
        <v>10.52</v>
      </c>
      <c r="AF57" s="34">
        <v>97.16</v>
      </c>
      <c r="AG57" s="34">
        <v>92.0026</v>
      </c>
      <c r="AH57" s="34">
        <v>91.3547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94.547</v>
      </c>
      <c r="F58" s="34">
        <v>94.4557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94.9796</v>
      </c>
      <c r="R58" s="34">
        <v>94.9804</v>
      </c>
      <c r="S58" s="34">
        <v>6.76</v>
      </c>
      <c r="T58" s="34">
        <v>84.67</v>
      </c>
      <c r="U58" s="34">
        <v>92.7581</v>
      </c>
      <c r="V58" s="34">
        <v>93.2068</v>
      </c>
      <c r="W58" s="34">
        <v>3.06</v>
      </c>
      <c r="X58" s="34">
        <v>95.46</v>
      </c>
      <c r="Y58" s="34">
        <v>96.2162</v>
      </c>
      <c r="Z58" s="34">
        <v>96.01</v>
      </c>
      <c r="AA58" s="34">
        <v>6.55</v>
      </c>
      <c r="AB58" s="34">
        <v>85.4</v>
      </c>
      <c r="AC58" s="34">
        <v>93.3037</v>
      </c>
      <c r="AD58" s="34">
        <v>93.6528</v>
      </c>
      <c r="AE58" s="34">
        <v>9.13</v>
      </c>
      <c r="AF58" s="34">
        <v>99.85</v>
      </c>
      <c r="AG58" s="34">
        <v>91.9049</v>
      </c>
      <c r="AH58" s="34">
        <v>92.0395</v>
      </c>
      <c r="AI58" s="34">
        <v>6.589595375722547</v>
      </c>
      <c r="AJ58" s="34">
        <v>92.2</v>
      </c>
      <c r="AK58" s="34">
        <v>92.7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94.8504</v>
      </c>
      <c r="F59" s="34">
        <v>94.8497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95.6491</v>
      </c>
      <c r="R59" s="34">
        <v>95.502</v>
      </c>
      <c r="S59" s="34">
        <v>5.55</v>
      </c>
      <c r="T59" s="34">
        <v>85.67</v>
      </c>
      <c r="U59" s="34">
        <v>92.9948</v>
      </c>
      <c r="V59" s="34">
        <v>93.5735</v>
      </c>
      <c r="W59" s="34">
        <v>1.83</v>
      </c>
      <c r="X59" s="34">
        <v>89.93</v>
      </c>
      <c r="Y59" s="34">
        <v>96.1075</v>
      </c>
      <c r="Z59" s="34">
        <v>96.3189</v>
      </c>
      <c r="AA59" s="34">
        <v>7.46</v>
      </c>
      <c r="AB59" s="34">
        <v>89.19</v>
      </c>
      <c r="AC59" s="34">
        <v>94.1563</v>
      </c>
      <c r="AD59" s="34">
        <v>94.2349</v>
      </c>
      <c r="AE59" s="34">
        <v>9.54</v>
      </c>
      <c r="AF59" s="34">
        <v>88.26</v>
      </c>
      <c r="AG59" s="34">
        <v>92.7758</v>
      </c>
      <c r="AH59" s="34">
        <v>92.7167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95.2987</v>
      </c>
      <c r="F60" s="34">
        <v>95.2443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96.0322</v>
      </c>
      <c r="R60" s="34">
        <v>95.9477</v>
      </c>
      <c r="S60" s="34">
        <v>3.88</v>
      </c>
      <c r="T60" s="34">
        <v>85.36</v>
      </c>
      <c r="U60" s="34">
        <v>93.3087</v>
      </c>
      <c r="V60" s="34">
        <v>93.9659</v>
      </c>
      <c r="W60" s="34">
        <v>3.95</v>
      </c>
      <c r="X60" s="34">
        <v>91.68</v>
      </c>
      <c r="Y60" s="34">
        <v>96.9366</v>
      </c>
      <c r="Z60" s="34">
        <v>96.6429</v>
      </c>
      <c r="AA60" s="34">
        <v>5.05</v>
      </c>
      <c r="AB60" s="34">
        <v>91.92</v>
      </c>
      <c r="AC60" s="34">
        <v>94.7661</v>
      </c>
      <c r="AD60" s="34">
        <v>94.8483</v>
      </c>
      <c r="AE60" s="34">
        <v>9.47</v>
      </c>
      <c r="AF60" s="34">
        <v>88.22</v>
      </c>
      <c r="AG60" s="34">
        <v>93.8127</v>
      </c>
      <c r="AH60" s="34">
        <v>93.388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95.674</v>
      </c>
      <c r="F61" s="34">
        <v>95.6403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96.4241</v>
      </c>
      <c r="R61" s="34">
        <v>96.2994</v>
      </c>
      <c r="S61" s="34">
        <v>4.23</v>
      </c>
      <c r="T61" s="34">
        <v>85.35</v>
      </c>
      <c r="U61" s="34">
        <v>93.4647</v>
      </c>
      <c r="V61" s="34">
        <v>94.4074</v>
      </c>
      <c r="W61" s="34">
        <v>3.14</v>
      </c>
      <c r="X61" s="34">
        <v>91.44</v>
      </c>
      <c r="Y61" s="34">
        <v>97.0335</v>
      </c>
      <c r="Z61" s="34">
        <v>96.9708</v>
      </c>
      <c r="AA61" s="34">
        <v>7.75</v>
      </c>
      <c r="AB61" s="34">
        <v>93.93</v>
      </c>
      <c r="AC61" s="34">
        <v>95.585</v>
      </c>
      <c r="AD61" s="34">
        <v>95.4402</v>
      </c>
      <c r="AE61" s="34">
        <v>8.98</v>
      </c>
      <c r="AF61" s="34">
        <v>88.94</v>
      </c>
      <c r="AG61" s="34">
        <v>93.6925</v>
      </c>
      <c r="AH61" s="34">
        <v>94.0492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95.9906</v>
      </c>
      <c r="F62" s="34">
        <v>96.0493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93.2</v>
      </c>
      <c r="N62" s="34">
        <v>94</v>
      </c>
      <c r="O62" s="34">
        <v>6.5</v>
      </c>
      <c r="P62" s="34">
        <v>100.6</v>
      </c>
      <c r="Q62" s="34">
        <v>96.5383</v>
      </c>
      <c r="R62" s="34">
        <v>96.6114</v>
      </c>
      <c r="S62" s="34">
        <v>2.77</v>
      </c>
      <c r="T62" s="34">
        <v>92.01</v>
      </c>
      <c r="U62" s="34">
        <v>93.4449</v>
      </c>
      <c r="V62" s="34">
        <v>94.9442</v>
      </c>
      <c r="W62" s="34">
        <v>3.22</v>
      </c>
      <c r="X62" s="34">
        <v>97.12</v>
      </c>
      <c r="Y62" s="34">
        <v>97.3445</v>
      </c>
      <c r="Z62" s="34">
        <v>97.3026</v>
      </c>
      <c r="AA62" s="34">
        <v>5.72</v>
      </c>
      <c r="AB62" s="34">
        <v>104.57</v>
      </c>
      <c r="AC62" s="34">
        <v>95.6691</v>
      </c>
      <c r="AD62" s="34">
        <v>96.0128</v>
      </c>
      <c r="AE62" s="34">
        <v>9.37</v>
      </c>
      <c r="AF62" s="34">
        <v>97.86</v>
      </c>
      <c r="AG62" s="34">
        <v>94.8114</v>
      </c>
      <c r="AH62" s="34">
        <v>94.7253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96.2951</v>
      </c>
      <c r="F63" s="39">
        <v>96.5255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94.9</v>
      </c>
      <c r="O63" s="39">
        <v>4.9</v>
      </c>
      <c r="P63" s="39">
        <v>91.2</v>
      </c>
      <c r="Q63" s="39">
        <v>96.8359</v>
      </c>
      <c r="R63" s="39">
        <v>97.0236</v>
      </c>
      <c r="S63" s="39">
        <v>3.17</v>
      </c>
      <c r="T63" s="39">
        <v>92.14</v>
      </c>
      <c r="U63" s="39">
        <v>95.094</v>
      </c>
      <c r="V63" s="39">
        <v>95.5915</v>
      </c>
      <c r="W63" s="39">
        <v>3.12</v>
      </c>
      <c r="X63" s="39">
        <v>91.19</v>
      </c>
      <c r="Y63" s="39">
        <v>97.4442</v>
      </c>
      <c r="Z63" s="39">
        <v>97.6557</v>
      </c>
      <c r="AA63" s="39">
        <v>5.78</v>
      </c>
      <c r="AB63" s="39">
        <v>84.76</v>
      </c>
      <c r="AC63" s="39">
        <v>96.3743</v>
      </c>
      <c r="AD63" s="39">
        <v>96.6306</v>
      </c>
      <c r="AE63" s="39">
        <v>7.82</v>
      </c>
      <c r="AF63" s="39">
        <v>88.26</v>
      </c>
      <c r="AG63" s="39">
        <v>94.7482</v>
      </c>
      <c r="AH63" s="39">
        <v>95.4389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97.1161</v>
      </c>
      <c r="F64" s="34">
        <v>97.0969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97.5702</v>
      </c>
      <c r="R64" s="34">
        <v>97.6242</v>
      </c>
      <c r="S64" s="34">
        <v>7.53</v>
      </c>
      <c r="T64" s="34">
        <v>95.34</v>
      </c>
      <c r="U64" s="34">
        <v>96.19</v>
      </c>
      <c r="V64" s="34">
        <v>96.2777</v>
      </c>
      <c r="W64" s="34">
        <v>2.67</v>
      </c>
      <c r="X64" s="34">
        <v>92.47</v>
      </c>
      <c r="Y64" s="34">
        <v>97.6917</v>
      </c>
      <c r="Z64" s="34">
        <v>98.052</v>
      </c>
      <c r="AA64" s="34">
        <v>4.96</v>
      </c>
      <c r="AB64" s="34">
        <v>91.5</v>
      </c>
      <c r="AC64" s="34">
        <v>97.0646</v>
      </c>
      <c r="AD64" s="34">
        <v>97.3199</v>
      </c>
      <c r="AE64" s="34">
        <v>8.4</v>
      </c>
      <c r="AF64" s="34">
        <v>90.89</v>
      </c>
      <c r="AG64" s="34">
        <v>95.9574</v>
      </c>
      <c r="AH64" s="34">
        <v>96.2126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97.6639</v>
      </c>
      <c r="F65" s="34">
        <v>97.7297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98.5549</v>
      </c>
      <c r="R65" s="34">
        <v>98.2717</v>
      </c>
      <c r="S65" s="34">
        <v>22.21</v>
      </c>
      <c r="T65" s="34">
        <v>115.31</v>
      </c>
      <c r="U65" s="34">
        <v>108.609</v>
      </c>
      <c r="V65" s="34">
        <v>96.9449</v>
      </c>
      <c r="W65" s="34">
        <v>4.71</v>
      </c>
      <c r="X65" s="34">
        <v>96.72</v>
      </c>
      <c r="Y65" s="34">
        <v>98.79</v>
      </c>
      <c r="Z65" s="34">
        <v>98.4872</v>
      </c>
      <c r="AA65" s="34">
        <v>9</v>
      </c>
      <c r="AB65" s="34">
        <v>98.77</v>
      </c>
      <c r="AC65" s="34">
        <v>98.2816</v>
      </c>
      <c r="AD65" s="34">
        <v>98.0157</v>
      </c>
      <c r="AE65" s="34">
        <v>9.62</v>
      </c>
      <c r="AF65" s="34">
        <v>93.62</v>
      </c>
      <c r="AG65" s="34">
        <v>97.2676</v>
      </c>
      <c r="AH65" s="34">
        <v>97.029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98.4026</v>
      </c>
      <c r="F66" s="34">
        <v>98.4038</v>
      </c>
      <c r="G66" s="67">
        <v>0.2533597708746464</v>
      </c>
      <c r="H66" s="60">
        <v>91.01</v>
      </c>
      <c r="I66" s="60">
        <v>98.4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98.7625</v>
      </c>
      <c r="R66" s="34">
        <v>98.8296</v>
      </c>
      <c r="S66" s="34">
        <v>2.73</v>
      </c>
      <c r="T66" s="34">
        <v>100.94</v>
      </c>
      <c r="U66" s="34">
        <v>96.8391</v>
      </c>
      <c r="V66" s="34">
        <v>97.6137</v>
      </c>
      <c r="W66" s="34">
        <v>3.65</v>
      </c>
      <c r="X66" s="34">
        <v>95.77</v>
      </c>
      <c r="Y66" s="34">
        <v>99.0181</v>
      </c>
      <c r="Z66" s="34">
        <v>98.9288</v>
      </c>
      <c r="AA66" s="34">
        <v>7.36</v>
      </c>
      <c r="AB66" s="34">
        <v>97.05</v>
      </c>
      <c r="AC66" s="34">
        <v>98.5451</v>
      </c>
      <c r="AD66" s="34">
        <v>98.6423</v>
      </c>
      <c r="AE66" s="34">
        <v>8.52</v>
      </c>
      <c r="AF66" s="34">
        <v>94.49</v>
      </c>
      <c r="AG66" s="34">
        <v>97.4863</v>
      </c>
      <c r="AH66" s="34">
        <v>97.8625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99.2053</v>
      </c>
      <c r="F67" s="34">
        <v>99.0976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99.4527</v>
      </c>
      <c r="R67" s="34">
        <v>99.3526</v>
      </c>
      <c r="S67" s="34">
        <v>7.44</v>
      </c>
      <c r="T67" s="34">
        <v>100.35</v>
      </c>
      <c r="U67" s="34">
        <v>98.5569</v>
      </c>
      <c r="V67" s="34">
        <v>98.2785</v>
      </c>
      <c r="W67" s="34">
        <v>5.63</v>
      </c>
      <c r="X67" s="34">
        <v>97.38</v>
      </c>
      <c r="Y67" s="34">
        <v>99.4778</v>
      </c>
      <c r="Z67" s="34">
        <v>99.3663</v>
      </c>
      <c r="AA67" s="34">
        <v>7.15</v>
      </c>
      <c r="AB67" s="34">
        <v>99.89</v>
      </c>
      <c r="AC67" s="34">
        <v>99.0246</v>
      </c>
      <c r="AD67" s="34">
        <v>99.2208</v>
      </c>
      <c r="AE67" s="34">
        <v>11.14</v>
      </c>
      <c r="AF67" s="34">
        <v>101.01</v>
      </c>
      <c r="AG67" s="34">
        <v>98.8715</v>
      </c>
      <c r="AH67" s="34">
        <v>98.7196</v>
      </c>
      <c r="AI67" s="34">
        <v>8.695652173913043</v>
      </c>
      <c r="AJ67" s="34">
        <v>100</v>
      </c>
      <c r="AK67" s="34">
        <v>98.3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100.095</v>
      </c>
      <c r="F68" s="34">
        <v>99.7347</v>
      </c>
      <c r="G68" s="67">
        <v>16.53307495816085</v>
      </c>
      <c r="H68" s="60">
        <v>132.3</v>
      </c>
      <c r="I68" s="60">
        <v>100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99.9039</v>
      </c>
      <c r="R68" s="34">
        <v>99.8625</v>
      </c>
      <c r="S68" s="34">
        <v>6.14</v>
      </c>
      <c r="T68" s="34">
        <v>122.08</v>
      </c>
      <c r="U68" s="34">
        <v>98.6011</v>
      </c>
      <c r="V68" s="34">
        <v>98.889</v>
      </c>
      <c r="W68" s="34">
        <v>6.89</v>
      </c>
      <c r="X68" s="34">
        <v>113</v>
      </c>
      <c r="Y68" s="34">
        <v>100.112</v>
      </c>
      <c r="Z68" s="34">
        <v>99.7967</v>
      </c>
      <c r="AA68" s="34">
        <v>10.32</v>
      </c>
      <c r="AB68" s="34">
        <v>118.86</v>
      </c>
      <c r="AC68" s="34">
        <v>99.8408</v>
      </c>
      <c r="AD68" s="34">
        <v>99.7789</v>
      </c>
      <c r="AE68" s="34">
        <v>11.18</v>
      </c>
      <c r="AF68" s="34">
        <v>116.3</v>
      </c>
      <c r="AG68" s="34">
        <v>99.6474</v>
      </c>
      <c r="AH68" s="34">
        <v>99.5894</v>
      </c>
      <c r="AI68" s="34">
        <v>8.964879852125696</v>
      </c>
      <c r="AJ68" s="34">
        <v>117.9</v>
      </c>
      <c r="AK68" s="34">
        <v>100.4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100.179</v>
      </c>
      <c r="F69" s="34">
        <v>100.294</v>
      </c>
      <c r="G69" s="67">
        <v>-3.047842995387529</v>
      </c>
      <c r="H69" s="60">
        <v>107.2</v>
      </c>
      <c r="I69" s="60">
        <v>99.9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100.458</v>
      </c>
      <c r="R69" s="34">
        <v>100.315</v>
      </c>
      <c r="S69" s="34">
        <v>8.18</v>
      </c>
      <c r="T69" s="34">
        <v>101.65</v>
      </c>
      <c r="U69" s="34">
        <v>98.5953</v>
      </c>
      <c r="V69" s="34">
        <v>99.4666</v>
      </c>
      <c r="W69" s="34">
        <v>4.1</v>
      </c>
      <c r="X69" s="34">
        <v>127.22</v>
      </c>
      <c r="Y69" s="34">
        <v>100.392</v>
      </c>
      <c r="Z69" s="34">
        <v>100.21</v>
      </c>
      <c r="AA69" s="34">
        <v>3.99</v>
      </c>
      <c r="AB69" s="34">
        <v>108.5</v>
      </c>
      <c r="AC69" s="34">
        <v>100.24</v>
      </c>
      <c r="AD69" s="34">
        <v>100.286</v>
      </c>
      <c r="AE69" s="34">
        <v>8.46</v>
      </c>
      <c r="AF69" s="34">
        <v>105.38</v>
      </c>
      <c r="AG69" s="34">
        <v>100.462</v>
      </c>
      <c r="AH69" s="34">
        <v>100.462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100.777</v>
      </c>
      <c r="F70" s="34">
        <v>100.872</v>
      </c>
      <c r="G70" s="67">
        <v>8.457488517979161</v>
      </c>
      <c r="H70" s="60">
        <v>96.82</v>
      </c>
      <c r="I70" s="60">
        <v>100.6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100.69</v>
      </c>
      <c r="R70" s="34">
        <v>100.717</v>
      </c>
      <c r="S70" s="34">
        <v>8.2</v>
      </c>
      <c r="T70" s="34">
        <v>91.61</v>
      </c>
      <c r="U70" s="34">
        <v>99.5722</v>
      </c>
      <c r="V70" s="34">
        <v>100.06</v>
      </c>
      <c r="W70" s="34">
        <v>3.93</v>
      </c>
      <c r="X70" s="34">
        <v>99.21</v>
      </c>
      <c r="Y70" s="34">
        <v>100.403</v>
      </c>
      <c r="Z70" s="34">
        <v>100.621</v>
      </c>
      <c r="AA70" s="34">
        <v>9.43</v>
      </c>
      <c r="AB70" s="34">
        <v>93.46</v>
      </c>
      <c r="AC70" s="34">
        <v>100.691</v>
      </c>
      <c r="AD70" s="34">
        <v>100.737</v>
      </c>
      <c r="AE70" s="34">
        <v>10.12</v>
      </c>
      <c r="AF70" s="34">
        <v>109.96</v>
      </c>
      <c r="AG70" s="34">
        <v>101.204</v>
      </c>
      <c r="AH70" s="34">
        <v>101.35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101.592</v>
      </c>
      <c r="F71" s="34">
        <v>101.505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102.5</v>
      </c>
      <c r="N71" s="34">
        <v>102</v>
      </c>
      <c r="O71" s="34">
        <v>5.8</v>
      </c>
      <c r="P71" s="34">
        <v>96.1</v>
      </c>
      <c r="Q71" s="34">
        <v>101.106</v>
      </c>
      <c r="R71" s="34">
        <v>101.142</v>
      </c>
      <c r="S71" s="34">
        <v>8.63</v>
      </c>
      <c r="T71" s="34">
        <v>93.06</v>
      </c>
      <c r="U71" s="34">
        <v>100.558</v>
      </c>
      <c r="V71" s="34">
        <v>100.645</v>
      </c>
      <c r="W71" s="34">
        <v>5.28</v>
      </c>
      <c r="X71" s="34">
        <v>94.68</v>
      </c>
      <c r="Y71" s="34">
        <v>101.202</v>
      </c>
      <c r="Z71" s="34">
        <v>101.049</v>
      </c>
      <c r="AA71" s="34">
        <v>9.02</v>
      </c>
      <c r="AB71" s="34">
        <v>97.24</v>
      </c>
      <c r="AC71" s="34">
        <v>101.001</v>
      </c>
      <c r="AD71" s="34">
        <v>101.159</v>
      </c>
      <c r="AE71" s="34">
        <v>9.97</v>
      </c>
      <c r="AF71" s="34">
        <v>97.07</v>
      </c>
      <c r="AG71" s="34">
        <v>102.433</v>
      </c>
      <c r="AH71" s="34">
        <v>102.252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102.126</v>
      </c>
      <c r="F72" s="34">
        <v>102.157</v>
      </c>
      <c r="G72" s="67">
        <v>3.369407564431563</v>
      </c>
      <c r="H72" s="60">
        <v>92.65</v>
      </c>
      <c r="I72" s="60">
        <v>101.5</v>
      </c>
      <c r="J72" s="60">
        <v>101.8</v>
      </c>
      <c r="K72" s="67">
        <v>4.112337011033094</v>
      </c>
      <c r="L72" s="34">
        <v>103.8</v>
      </c>
      <c r="M72" s="34">
        <v>102.7</v>
      </c>
      <c r="N72" s="34">
        <v>102.8</v>
      </c>
      <c r="O72" s="34">
        <v>5.3</v>
      </c>
      <c r="P72" s="34">
        <v>94.2</v>
      </c>
      <c r="Q72" s="34">
        <v>101.636</v>
      </c>
      <c r="R72" s="34">
        <v>101.637</v>
      </c>
      <c r="S72" s="34">
        <v>7.36</v>
      </c>
      <c r="T72" s="34">
        <v>91.64</v>
      </c>
      <c r="U72" s="34">
        <v>100.149</v>
      </c>
      <c r="V72" s="34">
        <v>101.212</v>
      </c>
      <c r="W72" s="34">
        <v>4.27</v>
      </c>
      <c r="X72" s="34">
        <v>95.6</v>
      </c>
      <c r="Y72" s="34">
        <v>101.23</v>
      </c>
      <c r="Z72" s="34">
        <v>101.496</v>
      </c>
      <c r="AA72" s="34">
        <v>6.46</v>
      </c>
      <c r="AB72" s="34">
        <v>97.86</v>
      </c>
      <c r="AC72" s="34">
        <v>101.225</v>
      </c>
      <c r="AD72" s="34">
        <v>101.601</v>
      </c>
      <c r="AE72" s="34">
        <v>9.35</v>
      </c>
      <c r="AF72" s="34">
        <v>96.46</v>
      </c>
      <c r="AG72" s="34">
        <v>102.664</v>
      </c>
      <c r="AH72" s="34">
        <v>103.175</v>
      </c>
      <c r="AI72" s="34">
        <v>7.023411371237455</v>
      </c>
      <c r="AJ72" s="34">
        <v>96</v>
      </c>
      <c r="AK72" s="34">
        <v>101.5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102.638</v>
      </c>
      <c r="F73" s="34">
        <v>102.862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103.4</v>
      </c>
      <c r="N73" s="34">
        <v>103.7</v>
      </c>
      <c r="O73" s="34">
        <v>6</v>
      </c>
      <c r="P73" s="34">
        <v>96.6</v>
      </c>
      <c r="Q73" s="34">
        <v>102.098</v>
      </c>
      <c r="R73" s="34">
        <v>102.22</v>
      </c>
      <c r="S73" s="34">
        <v>9.22</v>
      </c>
      <c r="T73" s="34">
        <v>93.22</v>
      </c>
      <c r="U73" s="34">
        <v>101.346</v>
      </c>
      <c r="V73" s="34">
        <v>101.794</v>
      </c>
      <c r="W73" s="34">
        <v>5.19</v>
      </c>
      <c r="X73" s="34">
        <v>96.18</v>
      </c>
      <c r="Y73" s="34">
        <v>101.908</v>
      </c>
      <c r="Z73" s="34">
        <v>101.971</v>
      </c>
      <c r="AA73" s="34">
        <v>7.04</v>
      </c>
      <c r="AB73" s="34">
        <v>100.55</v>
      </c>
      <c r="AC73" s="34">
        <v>101.94</v>
      </c>
      <c r="AD73" s="34">
        <v>102.095</v>
      </c>
      <c r="AE73" s="34">
        <v>11.51</v>
      </c>
      <c r="AF73" s="34">
        <v>99.18</v>
      </c>
      <c r="AG73" s="34">
        <v>104.193</v>
      </c>
      <c r="AH73" s="34">
        <v>104.133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103.722</v>
      </c>
      <c r="F74" s="34">
        <v>103.651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103.088</v>
      </c>
      <c r="R74" s="34">
        <v>102.845</v>
      </c>
      <c r="S74" s="34">
        <v>11.56</v>
      </c>
      <c r="T74" s="34">
        <v>102.65</v>
      </c>
      <c r="U74" s="34">
        <v>104.015</v>
      </c>
      <c r="V74" s="34">
        <v>102.299</v>
      </c>
      <c r="W74" s="34">
        <v>3.56</v>
      </c>
      <c r="X74" s="34">
        <v>100.58</v>
      </c>
      <c r="Y74" s="34">
        <v>102.568</v>
      </c>
      <c r="Z74" s="34">
        <v>102.468</v>
      </c>
      <c r="AA74" s="34">
        <v>6.69</v>
      </c>
      <c r="AB74" s="34">
        <v>111.57</v>
      </c>
      <c r="AC74" s="34">
        <v>102.889</v>
      </c>
      <c r="AD74" s="34">
        <v>102.573</v>
      </c>
      <c r="AE74" s="34">
        <v>9.73</v>
      </c>
      <c r="AF74" s="34">
        <v>107.38</v>
      </c>
      <c r="AG74" s="34">
        <v>105.416</v>
      </c>
      <c r="AH74" s="34">
        <v>105.105</v>
      </c>
      <c r="AI74" s="34">
        <v>7.801418439716315</v>
      </c>
      <c r="AJ74" s="34">
        <v>106.4</v>
      </c>
      <c r="AK74" s="34">
        <v>105.4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104.599</v>
      </c>
      <c r="F75" s="39">
        <v>104.458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103.378</v>
      </c>
      <c r="R75" s="39">
        <v>103.414</v>
      </c>
      <c r="S75" s="39">
        <v>4.83</v>
      </c>
      <c r="T75" s="39">
        <v>96.59</v>
      </c>
      <c r="U75" s="39">
        <v>101.052</v>
      </c>
      <c r="V75" s="39">
        <v>102.667</v>
      </c>
      <c r="W75" s="39">
        <v>6.24</v>
      </c>
      <c r="X75" s="39">
        <v>96.88</v>
      </c>
      <c r="Y75" s="39">
        <v>103.011</v>
      </c>
      <c r="Z75" s="39">
        <v>102.971</v>
      </c>
      <c r="AA75" s="39">
        <v>5.88</v>
      </c>
      <c r="AB75" s="39">
        <v>89.74</v>
      </c>
      <c r="AC75" s="39">
        <v>102.682</v>
      </c>
      <c r="AD75" s="39">
        <v>102.982</v>
      </c>
      <c r="AE75" s="39">
        <v>12.59</v>
      </c>
      <c r="AF75" s="39">
        <v>99.37</v>
      </c>
      <c r="AG75" s="39">
        <v>105.827</v>
      </c>
      <c r="AH75" s="39">
        <v>106.073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105.79</v>
      </c>
      <c r="F76" s="34">
        <v>105.15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104.119</v>
      </c>
      <c r="R76" s="34">
        <v>103.912</v>
      </c>
      <c r="S76" s="34">
        <v>24.33</v>
      </c>
      <c r="T76" s="34">
        <v>118.54</v>
      </c>
      <c r="U76" s="34">
        <v>119.816</v>
      </c>
      <c r="V76" s="34">
        <v>102.992</v>
      </c>
      <c r="W76" s="34">
        <v>6.81</v>
      </c>
      <c r="X76" s="34">
        <v>98.77</v>
      </c>
      <c r="Y76" s="34">
        <v>103.993</v>
      </c>
      <c r="Z76" s="34">
        <v>103.461</v>
      </c>
      <c r="AA76" s="34">
        <v>6.01</v>
      </c>
      <c r="AB76" s="34">
        <v>97</v>
      </c>
      <c r="AC76" s="34">
        <v>103.257</v>
      </c>
      <c r="AD76" s="34">
        <v>103.38</v>
      </c>
      <c r="AE76" s="34">
        <v>11.39</v>
      </c>
      <c r="AF76" s="34">
        <v>101.25</v>
      </c>
      <c r="AG76" s="34">
        <v>107.196</v>
      </c>
      <c r="AH76" s="34">
        <v>107.052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105.834</v>
      </c>
      <c r="F77" s="34">
        <v>105.635</v>
      </c>
      <c r="G77" s="67">
        <v>10.209527574619488</v>
      </c>
      <c r="H77" s="60">
        <v>111.51</v>
      </c>
      <c r="I77" s="60">
        <v>107.4</v>
      </c>
      <c r="J77" s="60">
        <v>103.8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104.265</v>
      </c>
      <c r="R77" s="34">
        <v>104.366</v>
      </c>
      <c r="S77" s="34">
        <v>7.91</v>
      </c>
      <c r="T77" s="34">
        <v>124.43</v>
      </c>
      <c r="U77" s="34">
        <v>114.462</v>
      </c>
      <c r="V77" s="34">
        <v>103.272</v>
      </c>
      <c r="W77" s="34">
        <v>3.73</v>
      </c>
      <c r="X77" s="34">
        <v>100.33</v>
      </c>
      <c r="Y77" s="34">
        <v>103.778</v>
      </c>
      <c r="Z77" s="34">
        <v>103.929</v>
      </c>
      <c r="AA77" s="34">
        <v>3.85</v>
      </c>
      <c r="AB77" s="34">
        <v>102.58</v>
      </c>
      <c r="AC77" s="34">
        <v>103.558</v>
      </c>
      <c r="AD77" s="34">
        <v>103.809</v>
      </c>
      <c r="AE77" s="34">
        <v>10.39</v>
      </c>
      <c r="AF77" s="34">
        <v>103.35</v>
      </c>
      <c r="AG77" s="34">
        <v>107.828</v>
      </c>
      <c r="AH77" s="34">
        <v>108.045</v>
      </c>
      <c r="AI77" s="34">
        <v>9.650924024640647</v>
      </c>
      <c r="AJ77" s="34">
        <v>106.8</v>
      </c>
      <c r="AK77" s="34">
        <v>107.7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106.156</v>
      </c>
      <c r="F78" s="34">
        <v>105.965</v>
      </c>
      <c r="G78" s="67">
        <v>8.658389188001312</v>
      </c>
      <c r="H78" s="60">
        <v>98.89</v>
      </c>
      <c r="I78" s="60">
        <v>106.5</v>
      </c>
      <c r="J78" s="60">
        <v>104.1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104.926</v>
      </c>
      <c r="R78" s="34">
        <v>104.829</v>
      </c>
      <c r="S78" s="34">
        <v>11.25</v>
      </c>
      <c r="T78" s="34">
        <v>112.3</v>
      </c>
      <c r="U78" s="34">
        <v>108.972</v>
      </c>
      <c r="V78" s="34">
        <v>103.546</v>
      </c>
      <c r="W78" s="34">
        <v>6.07</v>
      </c>
      <c r="X78" s="34">
        <v>101.58</v>
      </c>
      <c r="Y78" s="34">
        <v>104.334</v>
      </c>
      <c r="Z78" s="34">
        <v>104.4</v>
      </c>
      <c r="AA78" s="34">
        <v>5.5</v>
      </c>
      <c r="AB78" s="34">
        <v>102.39</v>
      </c>
      <c r="AC78" s="34">
        <v>104.247</v>
      </c>
      <c r="AD78" s="34">
        <v>104.257</v>
      </c>
      <c r="AE78" s="34">
        <v>13.06</v>
      </c>
      <c r="AF78" s="34">
        <v>106.83</v>
      </c>
      <c r="AG78" s="34">
        <v>109.405</v>
      </c>
      <c r="AH78" s="34">
        <v>109.043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</v>
      </c>
      <c r="F79" s="34">
        <v>106.29</v>
      </c>
      <c r="G79" s="67">
        <v>8.394273354619417</v>
      </c>
      <c r="H79" s="60">
        <v>105.24</v>
      </c>
      <c r="I79" s="60">
        <v>105.9</v>
      </c>
      <c r="J79" s="60">
        <v>104.4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103.492</v>
      </c>
      <c r="R79" s="34">
        <v>105.293</v>
      </c>
      <c r="S79" s="34">
        <v>7.81</v>
      </c>
      <c r="T79" s="34">
        <v>108.19</v>
      </c>
      <c r="U79" s="34">
        <v>107.693</v>
      </c>
      <c r="V79" s="34">
        <v>103.971</v>
      </c>
      <c r="W79" s="34">
        <v>5.19</v>
      </c>
      <c r="X79" s="34">
        <v>102.44</v>
      </c>
      <c r="Y79" s="34">
        <v>104.808</v>
      </c>
      <c r="Z79" s="34">
        <v>104.889</v>
      </c>
      <c r="AA79" s="34">
        <v>4.8</v>
      </c>
      <c r="AB79" s="34">
        <v>104.69</v>
      </c>
      <c r="AC79" s="34">
        <v>104.397</v>
      </c>
      <c r="AD79" s="34">
        <v>104.721</v>
      </c>
      <c r="AE79" s="34">
        <v>10.84</v>
      </c>
      <c r="AF79" s="34">
        <v>111.96</v>
      </c>
      <c r="AG79" s="34">
        <v>109.878</v>
      </c>
      <c r="AH79" s="34">
        <v>110.038</v>
      </c>
      <c r="AI79" s="34">
        <v>8.3</v>
      </c>
      <c r="AJ79" s="34">
        <v>108.3</v>
      </c>
      <c r="AK79" s="34">
        <v>107.2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106.967</v>
      </c>
      <c r="F80" s="34">
        <v>106.679</v>
      </c>
      <c r="G80" s="67">
        <v>4.6863189720332485</v>
      </c>
      <c r="H80" s="60">
        <v>138.5</v>
      </c>
      <c r="I80" s="60">
        <v>105.9</v>
      </c>
      <c r="J80" s="60">
        <v>104.7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105.738</v>
      </c>
      <c r="R80" s="34">
        <v>105.749</v>
      </c>
      <c r="S80" s="34">
        <v>8.31</v>
      </c>
      <c r="T80" s="34">
        <v>132.22</v>
      </c>
      <c r="U80" s="34">
        <v>107.431</v>
      </c>
      <c r="V80" s="34">
        <v>104.557</v>
      </c>
      <c r="W80" s="34">
        <v>6.8</v>
      </c>
      <c r="X80" s="34">
        <v>120.69</v>
      </c>
      <c r="Y80" s="34">
        <v>105.508</v>
      </c>
      <c r="Z80" s="34">
        <v>105.389</v>
      </c>
      <c r="AA80" s="34">
        <v>4.91</v>
      </c>
      <c r="AB80" s="34">
        <v>124.69</v>
      </c>
      <c r="AC80" s="34">
        <v>105.172</v>
      </c>
      <c r="AD80" s="34">
        <v>105.207</v>
      </c>
      <c r="AE80" s="34">
        <v>12.97</v>
      </c>
      <c r="AF80" s="34">
        <v>131.39</v>
      </c>
      <c r="AG80" s="34">
        <v>111.839</v>
      </c>
      <c r="AH80" s="34">
        <v>111.011</v>
      </c>
      <c r="AI80" s="34">
        <v>9.669211195928758</v>
      </c>
      <c r="AJ80" s="34">
        <v>129.3</v>
      </c>
      <c r="AK80" s="34">
        <v>109.8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107.028</v>
      </c>
      <c r="F81" s="34">
        <v>107.071</v>
      </c>
      <c r="G81" s="67">
        <v>5.615671641791041</v>
      </c>
      <c r="H81" s="60">
        <v>113.22</v>
      </c>
      <c r="I81" s="60">
        <v>105.6</v>
      </c>
      <c r="J81" s="60">
        <v>105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106.218</v>
      </c>
      <c r="R81" s="34">
        <v>106.251</v>
      </c>
      <c r="S81" s="34">
        <v>10.43</v>
      </c>
      <c r="T81" s="34">
        <v>112.26</v>
      </c>
      <c r="U81" s="34">
        <v>107.785</v>
      </c>
      <c r="V81" s="34">
        <v>105.192</v>
      </c>
      <c r="W81" s="34">
        <v>4.48</v>
      </c>
      <c r="X81" s="34">
        <v>132.92</v>
      </c>
      <c r="Y81" s="34">
        <v>105.728</v>
      </c>
      <c r="Z81" s="34">
        <v>105.894</v>
      </c>
      <c r="AA81" s="34">
        <v>4.95</v>
      </c>
      <c r="AB81" s="34">
        <v>113.87</v>
      </c>
      <c r="AC81" s="34">
        <v>105.528</v>
      </c>
      <c r="AD81" s="34">
        <v>105.7</v>
      </c>
      <c r="AE81" s="34">
        <v>10.32</v>
      </c>
      <c r="AF81" s="34">
        <v>116.26</v>
      </c>
      <c r="AG81" s="34">
        <v>110.912</v>
      </c>
      <c r="AH81" s="34">
        <v>111.977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107.669</v>
      </c>
      <c r="F82" s="34">
        <v>107.421</v>
      </c>
      <c r="G82" s="67">
        <v>8.10782896095849</v>
      </c>
      <c r="H82" s="60">
        <v>104.67</v>
      </c>
      <c r="I82" s="60">
        <v>105.7</v>
      </c>
      <c r="J82" s="60">
        <v>105.2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106.872</v>
      </c>
      <c r="R82" s="34">
        <v>106.791</v>
      </c>
      <c r="S82" s="34">
        <v>8.41</v>
      </c>
      <c r="T82" s="34">
        <v>99.31</v>
      </c>
      <c r="U82" s="34">
        <v>107.807</v>
      </c>
      <c r="V82" s="34">
        <v>105.775</v>
      </c>
      <c r="W82" s="34">
        <v>6.55</v>
      </c>
      <c r="X82" s="34">
        <v>105.71</v>
      </c>
      <c r="Y82" s="34">
        <v>106.705</v>
      </c>
      <c r="Z82" s="34">
        <v>106.4</v>
      </c>
      <c r="AA82" s="34">
        <v>6.89</v>
      </c>
      <c r="AB82" s="34">
        <v>99.89</v>
      </c>
      <c r="AC82" s="34">
        <v>106.226</v>
      </c>
      <c r="AD82" s="34">
        <v>106.175</v>
      </c>
      <c r="AE82" s="34">
        <v>11.46</v>
      </c>
      <c r="AF82" s="34">
        <v>122.56</v>
      </c>
      <c r="AG82" s="34">
        <v>113.051</v>
      </c>
      <c r="AH82" s="34">
        <v>112.987</v>
      </c>
      <c r="AI82" s="34">
        <v>10.714285714285712</v>
      </c>
      <c r="AJ82" s="34">
        <v>111.6</v>
      </c>
      <c r="AK82" s="34">
        <v>111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107.646</v>
      </c>
      <c r="F83" s="34">
        <v>107.743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107.394</v>
      </c>
      <c r="R83" s="34">
        <v>107.308</v>
      </c>
      <c r="S83" s="34">
        <v>5.95</v>
      </c>
      <c r="T83" s="34">
        <v>98.6</v>
      </c>
      <c r="U83" s="34">
        <v>107.053</v>
      </c>
      <c r="V83" s="34">
        <v>106.28</v>
      </c>
      <c r="W83" s="34">
        <v>4.65</v>
      </c>
      <c r="X83" s="34">
        <v>99.08</v>
      </c>
      <c r="Y83" s="34">
        <v>106.892</v>
      </c>
      <c r="Z83" s="34">
        <v>106.894</v>
      </c>
      <c r="AA83" s="34">
        <v>5.7</v>
      </c>
      <c r="AB83" s="34">
        <v>102.78</v>
      </c>
      <c r="AC83" s="34">
        <v>106.499</v>
      </c>
      <c r="AD83" s="34">
        <v>106.613</v>
      </c>
      <c r="AE83" s="34">
        <v>10.45</v>
      </c>
      <c r="AF83" s="34">
        <v>107.21</v>
      </c>
      <c r="AG83" s="34">
        <v>113.807</v>
      </c>
      <c r="AH83" s="34">
        <v>114.041</v>
      </c>
      <c r="AI83" s="34">
        <v>4.776422764227631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108.279</v>
      </c>
      <c r="F84" s="34">
        <v>108.046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107.766</v>
      </c>
      <c r="R84" s="34">
        <v>107.799</v>
      </c>
      <c r="S84" s="34">
        <v>7.77</v>
      </c>
      <c r="T84" s="34">
        <v>98.76</v>
      </c>
      <c r="U84" s="34">
        <v>107.184</v>
      </c>
      <c r="V84" s="34">
        <v>106.744</v>
      </c>
      <c r="W84" s="34">
        <v>7.25</v>
      </c>
      <c r="X84" s="34">
        <v>102.53</v>
      </c>
      <c r="Y84" s="34">
        <v>107.753</v>
      </c>
      <c r="Z84" s="34">
        <v>107.367</v>
      </c>
      <c r="AA84" s="34">
        <v>7.25</v>
      </c>
      <c r="AB84" s="34">
        <v>104.95</v>
      </c>
      <c r="AC84" s="34">
        <v>106.976</v>
      </c>
      <c r="AD84" s="34">
        <v>107.017</v>
      </c>
      <c r="AE84" s="34">
        <v>12.5</v>
      </c>
      <c r="AF84" s="34">
        <v>108.52</v>
      </c>
      <c r="AG84" s="34">
        <v>115.27</v>
      </c>
      <c r="AH84" s="34">
        <v>115.107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</v>
      </c>
      <c r="F85" s="34">
        <v>108.265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109.4</v>
      </c>
      <c r="N85" s="34">
        <v>108.6</v>
      </c>
      <c r="O85" s="34">
        <v>6.6</v>
      </c>
      <c r="P85" s="34">
        <v>103</v>
      </c>
      <c r="Q85" s="34">
        <v>108.477</v>
      </c>
      <c r="R85" s="34">
        <v>108.255</v>
      </c>
      <c r="S85" s="34">
        <v>6.62</v>
      </c>
      <c r="T85" s="34">
        <v>99.39</v>
      </c>
      <c r="U85" s="34">
        <v>107.875</v>
      </c>
      <c r="V85" s="34">
        <v>107.168</v>
      </c>
      <c r="W85" s="34">
        <v>6.14</v>
      </c>
      <c r="X85" s="34">
        <v>102.09</v>
      </c>
      <c r="Y85" s="34">
        <v>107.985</v>
      </c>
      <c r="Z85" s="34">
        <v>107.809</v>
      </c>
      <c r="AA85" s="34">
        <v>5.92</v>
      </c>
      <c r="AB85" s="34">
        <v>106.5</v>
      </c>
      <c r="AC85" s="34">
        <v>107.282</v>
      </c>
      <c r="AD85" s="34">
        <v>107.397</v>
      </c>
      <c r="AE85" s="34">
        <v>12.15</v>
      </c>
      <c r="AF85" s="34">
        <v>111.23</v>
      </c>
      <c r="AG85" s="34">
        <v>116.692</v>
      </c>
      <c r="AH85" s="34">
        <v>116.157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108.232</v>
      </c>
      <c r="F86" s="34">
        <v>108.388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108.592</v>
      </c>
      <c r="R86" s="34">
        <v>108.641</v>
      </c>
      <c r="S86" s="34">
        <v>-0.29</v>
      </c>
      <c r="T86" s="34">
        <v>102.34</v>
      </c>
      <c r="U86" s="34">
        <v>106.597</v>
      </c>
      <c r="V86" s="34">
        <v>107.563</v>
      </c>
      <c r="W86" s="34">
        <v>4.69</v>
      </c>
      <c r="X86" s="34">
        <v>105.29</v>
      </c>
      <c r="Y86" s="34">
        <v>107.965</v>
      </c>
      <c r="Z86" s="34">
        <v>108.236</v>
      </c>
      <c r="AA86" s="34">
        <v>2.98</v>
      </c>
      <c r="AB86" s="34">
        <v>114.9</v>
      </c>
      <c r="AC86" s="34">
        <v>107.51</v>
      </c>
      <c r="AD86" s="34">
        <v>107.78</v>
      </c>
      <c r="AE86" s="34">
        <v>10.59</v>
      </c>
      <c r="AF86" s="34">
        <v>118.76</v>
      </c>
      <c r="AG86" s="34">
        <v>117.068</v>
      </c>
      <c r="AH86" s="34">
        <v>117.173</v>
      </c>
      <c r="AI86" s="34">
        <v>4.605263157894728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108.548</v>
      </c>
      <c r="G87" s="39">
        <v>1.7976810977555553</v>
      </c>
      <c r="H87" s="61">
        <v>95.7</v>
      </c>
      <c r="I87" s="61">
        <v>105.8</v>
      </c>
      <c r="J87" s="61">
        <v>106.2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109.227</v>
      </c>
      <c r="R87" s="39">
        <v>108.946</v>
      </c>
      <c r="S87" s="39">
        <v>6.91</v>
      </c>
      <c r="T87" s="39">
        <v>103.26</v>
      </c>
      <c r="U87" s="39">
        <v>107.783</v>
      </c>
      <c r="V87" s="39">
        <v>107.985</v>
      </c>
      <c r="W87" s="39">
        <v>6.79</v>
      </c>
      <c r="X87" s="39">
        <v>103.45</v>
      </c>
      <c r="Y87" s="39">
        <v>108.816</v>
      </c>
      <c r="Z87" s="39">
        <v>108.67</v>
      </c>
      <c r="AA87" s="39">
        <v>6.79</v>
      </c>
      <c r="AB87" s="39">
        <v>95.84</v>
      </c>
      <c r="AC87" s="39">
        <v>108.212</v>
      </c>
      <c r="AD87" s="39">
        <v>108.175</v>
      </c>
      <c r="AE87" s="39">
        <v>12.46</v>
      </c>
      <c r="AF87" s="39">
        <v>111.76</v>
      </c>
      <c r="AG87" s="39">
        <v>118.458</v>
      </c>
      <c r="AH87" s="39">
        <v>118.171</v>
      </c>
      <c r="AI87" s="39">
        <v>5.673758865248221</v>
      </c>
      <c r="AJ87" s="39">
        <v>104.3</v>
      </c>
      <c r="AK87" s="39">
        <v>110.8</v>
      </c>
      <c r="AL87" s="39">
        <v>111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108.412</v>
      </c>
      <c r="F88" s="34">
        <v>108.862</v>
      </c>
      <c r="G88" s="67">
        <v>-1.3947967157978005</v>
      </c>
      <c r="H88" s="34">
        <v>99.68</v>
      </c>
      <c r="I88" s="34">
        <v>106.1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108.982</v>
      </c>
      <c r="R88" s="34">
        <v>109.203</v>
      </c>
      <c r="S88" s="34">
        <v>-11.61</v>
      </c>
      <c r="T88" s="34">
        <v>104.78</v>
      </c>
      <c r="U88" s="34">
        <v>107.262</v>
      </c>
      <c r="V88" s="34">
        <v>108.454</v>
      </c>
      <c r="W88" s="34">
        <v>3.62</v>
      </c>
      <c r="X88" s="34">
        <v>102.34</v>
      </c>
      <c r="Y88" s="34">
        <v>108.948</v>
      </c>
      <c r="Z88" s="34">
        <v>109.111</v>
      </c>
      <c r="AA88" s="34">
        <v>4.68</v>
      </c>
      <c r="AB88" s="34">
        <v>101.54</v>
      </c>
      <c r="AC88" s="34">
        <v>108.411</v>
      </c>
      <c r="AD88" s="34">
        <v>108.558</v>
      </c>
      <c r="AE88" s="34">
        <v>10.76</v>
      </c>
      <c r="AF88" s="34">
        <v>112.14</v>
      </c>
      <c r="AG88" s="34">
        <v>119.035</v>
      </c>
      <c r="AH88" s="34">
        <v>119.159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109.633</v>
      </c>
      <c r="F89" s="34">
        <v>109.306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109.4</v>
      </c>
      <c r="N89" s="34">
        <v>108.9</v>
      </c>
      <c r="O89" s="34">
        <v>4.3</v>
      </c>
      <c r="P89" s="34">
        <v>108.1</v>
      </c>
      <c r="Q89" s="34">
        <v>109.526</v>
      </c>
      <c r="R89" s="34">
        <v>109.558</v>
      </c>
      <c r="S89" s="34">
        <v>-2.89</v>
      </c>
      <c r="T89" s="34">
        <v>120.83</v>
      </c>
      <c r="U89" s="34">
        <v>109.27</v>
      </c>
      <c r="V89" s="34">
        <v>108.942</v>
      </c>
      <c r="W89" s="34">
        <v>5.27</v>
      </c>
      <c r="X89" s="34">
        <v>105.62</v>
      </c>
      <c r="Y89" s="34">
        <v>109.782</v>
      </c>
      <c r="Z89" s="34">
        <v>109.551</v>
      </c>
      <c r="AA89" s="34">
        <v>3.75</v>
      </c>
      <c r="AB89" s="34">
        <v>106.43</v>
      </c>
      <c r="AC89" s="34">
        <v>108.754</v>
      </c>
      <c r="AD89" s="34">
        <v>108.942</v>
      </c>
      <c r="AE89" s="34">
        <v>10.82</v>
      </c>
      <c r="AF89" s="34">
        <v>114.53</v>
      </c>
      <c r="AG89" s="34">
        <v>120.261</v>
      </c>
      <c r="AH89" s="34">
        <v>120.14</v>
      </c>
      <c r="AI89" s="34">
        <v>4.307116104868922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109.805</v>
      </c>
      <c r="F90" s="34">
        <v>109.735</v>
      </c>
      <c r="G90" s="67">
        <v>2.1437961371220595</v>
      </c>
      <c r="H90" s="34">
        <v>101.01</v>
      </c>
      <c r="I90" s="34">
        <v>106.4</v>
      </c>
      <c r="J90" s="34">
        <v>106.7</v>
      </c>
      <c r="K90" s="67">
        <v>2.0629750271444145</v>
      </c>
      <c r="L90" s="34">
        <v>94</v>
      </c>
      <c r="M90" s="34">
        <v>108.1</v>
      </c>
      <c r="N90" s="34">
        <v>109</v>
      </c>
      <c r="O90" s="34">
        <v>5.4</v>
      </c>
      <c r="P90" s="34">
        <v>106.8</v>
      </c>
      <c r="Q90" s="34">
        <v>110.044</v>
      </c>
      <c r="R90" s="34">
        <v>110.038</v>
      </c>
      <c r="S90" s="34">
        <v>3.05</v>
      </c>
      <c r="T90" s="34">
        <v>115.73</v>
      </c>
      <c r="U90" s="34">
        <v>110.228</v>
      </c>
      <c r="V90" s="34">
        <v>109.338</v>
      </c>
      <c r="W90" s="34">
        <v>6.04</v>
      </c>
      <c r="X90" s="34">
        <v>107.72</v>
      </c>
      <c r="Y90" s="34">
        <v>110.154</v>
      </c>
      <c r="Z90" s="34">
        <v>109.979</v>
      </c>
      <c r="AA90" s="34">
        <v>5.21</v>
      </c>
      <c r="AB90" s="34">
        <v>107.72</v>
      </c>
      <c r="AC90" s="34">
        <v>109.103</v>
      </c>
      <c r="AD90" s="34">
        <v>109.361</v>
      </c>
      <c r="AE90" s="34">
        <v>11.87</v>
      </c>
      <c r="AF90" s="34">
        <v>119.52</v>
      </c>
      <c r="AG90" s="34">
        <v>121.52</v>
      </c>
      <c r="AH90" s="34">
        <v>121.105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110.498</v>
      </c>
      <c r="F91" s="34">
        <v>110.059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109.8</v>
      </c>
      <c r="N91" s="34">
        <v>109.2</v>
      </c>
      <c r="O91" s="34">
        <v>6.8</v>
      </c>
      <c r="P91" s="34">
        <v>114.7</v>
      </c>
      <c r="Q91" s="34">
        <v>110.665</v>
      </c>
      <c r="R91" s="34">
        <v>110.524</v>
      </c>
      <c r="S91" s="34">
        <v>2.33</v>
      </c>
      <c r="T91" s="34">
        <v>110.71</v>
      </c>
      <c r="U91" s="34">
        <v>109.497</v>
      </c>
      <c r="V91" s="34">
        <v>109.569</v>
      </c>
      <c r="W91" s="34">
        <v>6.43</v>
      </c>
      <c r="X91" s="34">
        <v>109.02</v>
      </c>
      <c r="Y91" s="34">
        <v>110.531</v>
      </c>
      <c r="Z91" s="34">
        <v>110.385</v>
      </c>
      <c r="AA91" s="34">
        <v>5.6</v>
      </c>
      <c r="AB91" s="34">
        <v>110.55</v>
      </c>
      <c r="AC91" s="34">
        <v>109.945</v>
      </c>
      <c r="AD91" s="34">
        <v>109.793</v>
      </c>
      <c r="AE91" s="34">
        <v>11.28</v>
      </c>
      <c r="AF91" s="34">
        <v>124.59</v>
      </c>
      <c r="AG91" s="34">
        <v>122.095</v>
      </c>
      <c r="AH91" s="34">
        <v>122.035</v>
      </c>
      <c r="AI91" s="34">
        <v>5.540166204986149</v>
      </c>
      <c r="AJ91" s="34">
        <v>114.3</v>
      </c>
      <c r="AK91" s="34">
        <v>113.1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110.237</v>
      </c>
      <c r="F92" s="34">
        <v>110.276</v>
      </c>
      <c r="G92" s="67">
        <v>-5.1624548736462135</v>
      </c>
      <c r="H92" s="34">
        <v>131.35</v>
      </c>
      <c r="I92" s="34">
        <v>106.5</v>
      </c>
      <c r="J92" s="34">
        <v>107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111.082</v>
      </c>
      <c r="R92" s="34">
        <v>110.919</v>
      </c>
      <c r="S92" s="34">
        <v>2.18</v>
      </c>
      <c r="T92" s="34">
        <v>135.11</v>
      </c>
      <c r="U92" s="34">
        <v>109.382</v>
      </c>
      <c r="V92" s="34">
        <v>109.688</v>
      </c>
      <c r="W92" s="34">
        <v>4.9</v>
      </c>
      <c r="X92" s="34">
        <v>126.6</v>
      </c>
      <c r="Y92" s="34">
        <v>110.584</v>
      </c>
      <c r="Z92" s="34">
        <v>110.786</v>
      </c>
      <c r="AA92" s="34">
        <v>3.33</v>
      </c>
      <c r="AB92" s="34">
        <v>128.84</v>
      </c>
      <c r="AC92" s="34">
        <v>109.956</v>
      </c>
      <c r="AD92" s="34">
        <v>110.207</v>
      </c>
      <c r="AE92" s="34">
        <v>9.33</v>
      </c>
      <c r="AF92" s="34">
        <v>143.64</v>
      </c>
      <c r="AG92" s="34">
        <v>122.61</v>
      </c>
      <c r="AH92" s="34">
        <v>122.959</v>
      </c>
      <c r="AI92" s="34">
        <v>2.1655065738592287</v>
      </c>
      <c r="AJ92" s="34">
        <v>132.1</v>
      </c>
      <c r="AK92" s="34">
        <v>112.9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110.56</v>
      </c>
      <c r="F93" s="34">
        <v>110.449</v>
      </c>
      <c r="G93" s="67">
        <v>2.552552552552553</v>
      </c>
      <c r="H93" s="34">
        <v>116.11</v>
      </c>
      <c r="I93" s="34">
        <v>106.7</v>
      </c>
      <c r="J93" s="34">
        <v>107.1</v>
      </c>
      <c r="K93" s="67">
        <v>2.2632020117351237</v>
      </c>
      <c r="L93" s="34">
        <v>122</v>
      </c>
      <c r="M93" s="34">
        <v>109.1</v>
      </c>
      <c r="N93" s="34">
        <v>109.4</v>
      </c>
      <c r="O93" s="34">
        <v>5.1</v>
      </c>
      <c r="P93" s="34">
        <v>117.5</v>
      </c>
      <c r="Q93" s="34">
        <v>111.235</v>
      </c>
      <c r="R93" s="34">
        <v>111.212</v>
      </c>
      <c r="S93" s="34">
        <v>2.25</v>
      </c>
      <c r="T93" s="34">
        <v>114.78</v>
      </c>
      <c r="U93" s="34">
        <v>109.545</v>
      </c>
      <c r="V93" s="34">
        <v>109.745</v>
      </c>
      <c r="W93" s="34">
        <v>5.76</v>
      </c>
      <c r="X93" s="34">
        <v>140.57</v>
      </c>
      <c r="Y93" s="34">
        <v>111.426</v>
      </c>
      <c r="Z93" s="34">
        <v>111.192</v>
      </c>
      <c r="AA93" s="34">
        <v>4.64</v>
      </c>
      <c r="AB93" s="34">
        <v>119.16</v>
      </c>
      <c r="AC93" s="34">
        <v>110.435</v>
      </c>
      <c r="AD93" s="34">
        <v>110.637</v>
      </c>
      <c r="AE93" s="34">
        <v>12.82</v>
      </c>
      <c r="AF93" s="34">
        <v>131.16</v>
      </c>
      <c r="AG93" s="34">
        <v>123.932</v>
      </c>
      <c r="AH93" s="34">
        <v>123.9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110.502</v>
      </c>
      <c r="F94" s="34">
        <v>110.637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111.57</v>
      </c>
      <c r="R94" s="34">
        <v>111.449</v>
      </c>
      <c r="S94" s="34">
        <v>0.24</v>
      </c>
      <c r="T94" s="34">
        <v>99.56</v>
      </c>
      <c r="U94" s="34">
        <v>108.864</v>
      </c>
      <c r="V94" s="34">
        <v>109.766</v>
      </c>
      <c r="W94" s="34">
        <v>3.13</v>
      </c>
      <c r="X94" s="34">
        <v>109.02</v>
      </c>
      <c r="Y94" s="34">
        <v>111.615</v>
      </c>
      <c r="Z94" s="34">
        <v>111.595</v>
      </c>
      <c r="AA94" s="34">
        <v>4.12</v>
      </c>
      <c r="AB94" s="34">
        <v>104.01</v>
      </c>
      <c r="AC94" s="34">
        <v>110.817</v>
      </c>
      <c r="AD94" s="34">
        <v>111.124</v>
      </c>
      <c r="AE94" s="34">
        <v>10.06</v>
      </c>
      <c r="AF94" s="34">
        <v>134.89</v>
      </c>
      <c r="AG94" s="34">
        <v>125.018</v>
      </c>
      <c r="AH94" s="34">
        <v>124.844</v>
      </c>
      <c r="AI94" s="34">
        <v>2.6881720430107525</v>
      </c>
      <c r="AJ94" s="34">
        <v>114.6</v>
      </c>
      <c r="AK94" s="34">
        <v>114.5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110.773</v>
      </c>
      <c r="F95" s="67">
        <v>110.889</v>
      </c>
      <c r="G95" s="67">
        <v>0.5582693649685996</v>
      </c>
      <c r="H95" s="67">
        <v>100.87</v>
      </c>
      <c r="I95" s="67">
        <v>106.9</v>
      </c>
      <c r="J95" s="67">
        <v>107.4</v>
      </c>
      <c r="K95" s="67">
        <v>1.1904761904761878</v>
      </c>
      <c r="L95" s="34">
        <v>110.5</v>
      </c>
      <c r="M95" s="34">
        <v>110.1</v>
      </c>
      <c r="N95" s="34">
        <v>109.9</v>
      </c>
      <c r="O95" s="34">
        <v>4</v>
      </c>
      <c r="P95" s="34">
        <v>105.2</v>
      </c>
      <c r="Q95" s="34">
        <v>111.613</v>
      </c>
      <c r="R95" s="34">
        <v>111.667</v>
      </c>
      <c r="S95" s="34">
        <v>1.11</v>
      </c>
      <c r="T95" s="34">
        <v>99.7</v>
      </c>
      <c r="U95" s="34">
        <v>108.693</v>
      </c>
      <c r="V95" s="34">
        <v>109.812</v>
      </c>
      <c r="W95" s="34">
        <v>5.41</v>
      </c>
      <c r="X95" s="34">
        <v>104.43</v>
      </c>
      <c r="Y95" s="34">
        <v>111.918</v>
      </c>
      <c r="Z95" s="34">
        <v>111.998</v>
      </c>
      <c r="AA95" s="34">
        <v>5.29</v>
      </c>
      <c r="AB95" s="34">
        <v>108.22</v>
      </c>
      <c r="AC95" s="34">
        <v>111.718</v>
      </c>
      <c r="AD95" s="34">
        <v>111.646</v>
      </c>
      <c r="AE95" s="34">
        <v>10.92</v>
      </c>
      <c r="AF95" s="34">
        <v>118.91</v>
      </c>
      <c r="AG95" s="34">
        <v>125.91</v>
      </c>
      <c r="AH95" s="34">
        <v>125.77</v>
      </c>
      <c r="AI95" s="34">
        <v>3.976721629485944</v>
      </c>
      <c r="AJ95" s="34">
        <v>107.2</v>
      </c>
      <c r="AK95" s="34">
        <v>112.8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111.258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111.859</v>
      </c>
      <c r="R96" s="34">
        <v>111.958</v>
      </c>
      <c r="S96" s="34">
        <v>3.22</v>
      </c>
      <c r="T96" s="34">
        <v>101.94</v>
      </c>
      <c r="U96" s="34">
        <v>109.995</v>
      </c>
      <c r="V96" s="34">
        <v>109.88</v>
      </c>
      <c r="W96" s="34">
        <v>3.86</v>
      </c>
      <c r="X96" s="34">
        <v>106.49</v>
      </c>
      <c r="Y96" s="34">
        <v>112.425</v>
      </c>
      <c r="Z96" s="34">
        <v>112.413</v>
      </c>
      <c r="AA96" s="34">
        <v>5.51</v>
      </c>
      <c r="AB96" s="34">
        <v>110.73</v>
      </c>
      <c r="AC96" s="34">
        <v>112.116</v>
      </c>
      <c r="AD96" s="34">
        <v>112.145</v>
      </c>
      <c r="AE96" s="34">
        <v>9.76</v>
      </c>
      <c r="AF96" s="34">
        <v>119.12</v>
      </c>
      <c r="AG96" s="34">
        <v>126.631</v>
      </c>
      <c r="AH96" s="34">
        <v>126.683</v>
      </c>
      <c r="AI96" s="34">
        <v>3.0710172744721715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111.987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112.377</v>
      </c>
      <c r="R97" s="34">
        <v>112.369</v>
      </c>
      <c r="S97" s="34">
        <v>0.62</v>
      </c>
      <c r="T97" s="34">
        <v>100.01</v>
      </c>
      <c r="U97" s="34">
        <v>109.322</v>
      </c>
      <c r="V97" s="34">
        <v>109.915</v>
      </c>
      <c r="W97" s="34">
        <v>3.97</v>
      </c>
      <c r="X97" s="34">
        <v>106.14</v>
      </c>
      <c r="Y97" s="34">
        <v>112.881</v>
      </c>
      <c r="Z97" s="34">
        <v>112.837</v>
      </c>
      <c r="AA97" s="34">
        <v>4.42</v>
      </c>
      <c r="AB97" s="34">
        <v>111.21</v>
      </c>
      <c r="AC97" s="34">
        <v>112.531</v>
      </c>
      <c r="AD97" s="34">
        <v>112.605</v>
      </c>
      <c r="AE97" s="34">
        <v>8.56</v>
      </c>
      <c r="AF97" s="34">
        <v>120.75</v>
      </c>
      <c r="AG97" s="34">
        <v>127.439</v>
      </c>
      <c r="AH97" s="34">
        <v>127.598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112.489</v>
      </c>
      <c r="F98" s="34">
        <v>112.097</v>
      </c>
      <c r="G98" s="67">
        <v>0.331502178442895</v>
      </c>
      <c r="H98" s="34">
        <v>105.93</v>
      </c>
      <c r="I98" s="34">
        <v>107.3</v>
      </c>
      <c r="J98" s="34">
        <v>107.8</v>
      </c>
      <c r="K98" s="67">
        <v>1.8365472910927456</v>
      </c>
      <c r="L98" s="34">
        <v>110.9</v>
      </c>
      <c r="M98" s="34">
        <v>111.1</v>
      </c>
      <c r="N98" s="34">
        <v>110.8</v>
      </c>
      <c r="O98" s="34">
        <v>3.5</v>
      </c>
      <c r="P98" s="34">
        <v>115.3</v>
      </c>
      <c r="Q98" s="34">
        <v>112.85</v>
      </c>
      <c r="R98" s="34">
        <v>112.854</v>
      </c>
      <c r="S98" s="34">
        <v>-0.06</v>
      </c>
      <c r="T98" s="34">
        <v>102.28</v>
      </c>
      <c r="U98" s="34">
        <v>108.817</v>
      </c>
      <c r="V98" s="34">
        <v>109.947</v>
      </c>
      <c r="W98" s="34">
        <v>6.15</v>
      </c>
      <c r="X98" s="34">
        <v>111.77</v>
      </c>
      <c r="Y98" s="34">
        <v>113.56</v>
      </c>
      <c r="Z98" s="34">
        <v>113.257</v>
      </c>
      <c r="AA98" s="34">
        <v>4.14</v>
      </c>
      <c r="AB98" s="34">
        <v>119.66</v>
      </c>
      <c r="AC98" s="34">
        <v>112.767</v>
      </c>
      <c r="AD98" s="34">
        <v>113.068</v>
      </c>
      <c r="AE98" s="34">
        <v>9.89</v>
      </c>
      <c r="AF98" s="34">
        <v>130.5</v>
      </c>
      <c r="AG98" s="34">
        <v>128.808</v>
      </c>
      <c r="AH98" s="34">
        <v>128.516</v>
      </c>
      <c r="AI98" s="34">
        <v>4.851752021563348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112.751</v>
      </c>
      <c r="F99" s="39">
        <v>112.29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113.544</v>
      </c>
      <c r="R99" s="39">
        <v>113.322</v>
      </c>
      <c r="S99" s="39">
        <v>2.27</v>
      </c>
      <c r="T99" s="39">
        <v>105.61</v>
      </c>
      <c r="U99" s="39">
        <v>108.895</v>
      </c>
      <c r="V99" s="39">
        <v>110.044</v>
      </c>
      <c r="W99" s="39">
        <v>4.06</v>
      </c>
      <c r="X99" s="39">
        <v>107.65</v>
      </c>
      <c r="Y99" s="39">
        <v>113.585</v>
      </c>
      <c r="Z99" s="39">
        <v>113.669</v>
      </c>
      <c r="AA99" s="39">
        <v>5.44</v>
      </c>
      <c r="AB99" s="39">
        <v>101.06</v>
      </c>
      <c r="AC99" s="39">
        <v>113.499</v>
      </c>
      <c r="AD99" s="39">
        <v>113.563</v>
      </c>
      <c r="AE99" s="39">
        <v>9.19</v>
      </c>
      <c r="AF99" s="39">
        <v>122.02</v>
      </c>
      <c r="AG99" s="39">
        <v>129.324</v>
      </c>
      <c r="AH99" s="39">
        <v>129.423</v>
      </c>
      <c r="AI99" s="39">
        <v>4.314477468839885</v>
      </c>
      <c r="AJ99" s="39">
        <v>108.8</v>
      </c>
      <c r="AK99" s="39">
        <v>116</v>
      </c>
      <c r="AL99" s="39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112.036</v>
      </c>
      <c r="F100" s="67">
        <v>112.365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113.788</v>
      </c>
      <c r="R100" s="34">
        <v>113.675</v>
      </c>
      <c r="S100" s="34">
        <v>1.78</v>
      </c>
      <c r="T100" s="34">
        <v>106.65</v>
      </c>
      <c r="U100" s="34">
        <v>109.57</v>
      </c>
      <c r="V100" s="34">
        <v>110.211</v>
      </c>
      <c r="W100" s="34">
        <v>4.54</v>
      </c>
      <c r="X100" s="34">
        <v>106.99</v>
      </c>
      <c r="Y100" s="34">
        <v>113.993</v>
      </c>
      <c r="Z100" s="34">
        <v>114.09</v>
      </c>
      <c r="AA100" s="34">
        <v>4.87</v>
      </c>
      <c r="AB100" s="34">
        <v>106.49</v>
      </c>
      <c r="AC100" s="34">
        <v>113.845</v>
      </c>
      <c r="AD100" s="34">
        <v>114.083</v>
      </c>
      <c r="AE100" s="34">
        <v>9.07</v>
      </c>
      <c r="AF100" s="34">
        <v>122.32</v>
      </c>
      <c r="AG100" s="34">
        <v>129.992</v>
      </c>
      <c r="AH100" s="34">
        <v>130.339</v>
      </c>
      <c r="AI100" s="34">
        <v>3.6156041864890693</v>
      </c>
      <c r="AJ100" s="34">
        <v>108.9</v>
      </c>
      <c r="AK100" s="34">
        <v>115.2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111.947</v>
      </c>
      <c r="F101" s="67">
        <v>112.585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111.7</v>
      </c>
      <c r="N101" s="34">
        <v>112</v>
      </c>
      <c r="O101" s="34">
        <v>4.2</v>
      </c>
      <c r="P101" s="34">
        <v>112.6</v>
      </c>
      <c r="Q101" s="34">
        <v>113.896</v>
      </c>
      <c r="R101" s="34">
        <v>113.964</v>
      </c>
      <c r="S101" s="34">
        <v>-5.67</v>
      </c>
      <c r="T101" s="34">
        <v>113.98</v>
      </c>
      <c r="U101" s="34">
        <v>103.02</v>
      </c>
      <c r="V101" s="34">
        <v>110.406</v>
      </c>
      <c r="W101" s="34">
        <v>4</v>
      </c>
      <c r="X101" s="34">
        <v>109.84</v>
      </c>
      <c r="Y101" s="34">
        <v>114.228</v>
      </c>
      <c r="Z101" s="34">
        <v>114.541</v>
      </c>
      <c r="AA101" s="34">
        <v>5.48</v>
      </c>
      <c r="AB101" s="34">
        <v>112.25</v>
      </c>
      <c r="AC101" s="34">
        <v>114.429</v>
      </c>
      <c r="AD101" s="34">
        <v>114.633</v>
      </c>
      <c r="AE101" s="34">
        <v>9.4</v>
      </c>
      <c r="AF101" s="34">
        <v>125.29</v>
      </c>
      <c r="AG101" s="34">
        <v>131.206</v>
      </c>
      <c r="AH101" s="34">
        <v>131.283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112.993</v>
      </c>
      <c r="F102" s="67">
        <v>113.07</v>
      </c>
      <c r="G102" s="67">
        <v>2.603702603702599</v>
      </c>
      <c r="H102" s="67">
        <v>103.64</v>
      </c>
      <c r="I102" s="67">
        <v>107.8</v>
      </c>
      <c r="J102" s="67">
        <v>108.4</v>
      </c>
      <c r="K102" s="67">
        <v>5.106382978723401</v>
      </c>
      <c r="L102" s="67">
        <v>98.8</v>
      </c>
      <c r="M102" s="34">
        <v>113.2</v>
      </c>
      <c r="N102" s="34">
        <v>112.5</v>
      </c>
      <c r="O102" s="34">
        <v>3.8</v>
      </c>
      <c r="P102" s="34">
        <v>110.9</v>
      </c>
      <c r="Q102" s="34">
        <v>114.279</v>
      </c>
      <c r="R102" s="34">
        <v>114.322</v>
      </c>
      <c r="S102" s="34">
        <v>0.07</v>
      </c>
      <c r="T102" s="34">
        <v>115.81</v>
      </c>
      <c r="U102" s="34">
        <v>110.069</v>
      </c>
      <c r="V102" s="34">
        <v>110.601</v>
      </c>
      <c r="W102" s="34">
        <v>4.3</v>
      </c>
      <c r="X102" s="34">
        <v>112.36</v>
      </c>
      <c r="Y102" s="34">
        <v>115.07</v>
      </c>
      <c r="Z102" s="34">
        <v>115.024</v>
      </c>
      <c r="AA102" s="34">
        <v>6.08</v>
      </c>
      <c r="AB102" s="34">
        <v>114.27</v>
      </c>
      <c r="AC102" s="34">
        <v>115.288</v>
      </c>
      <c r="AD102" s="34">
        <v>115.19</v>
      </c>
      <c r="AE102" s="34">
        <v>7.8</v>
      </c>
      <c r="AF102" s="34">
        <v>128.84</v>
      </c>
      <c r="AG102" s="34">
        <v>131.689</v>
      </c>
      <c r="AH102" s="34">
        <v>132.263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114.094</v>
      </c>
      <c r="F103" s="67">
        <v>113.629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114.802</v>
      </c>
      <c r="R103" s="34">
        <v>114.765</v>
      </c>
      <c r="S103" s="34">
        <v>1.02</v>
      </c>
      <c r="T103" s="34">
        <v>111.84</v>
      </c>
      <c r="U103" s="34">
        <v>110.758</v>
      </c>
      <c r="V103" s="34">
        <v>110.771</v>
      </c>
      <c r="W103" s="34">
        <v>4.44</v>
      </c>
      <c r="X103" s="34">
        <v>113.86</v>
      </c>
      <c r="Y103" s="34">
        <v>115.909</v>
      </c>
      <c r="Z103" s="34">
        <v>115.51</v>
      </c>
      <c r="AA103" s="34">
        <v>4.51</v>
      </c>
      <c r="AB103" s="34">
        <v>115.54</v>
      </c>
      <c r="AC103" s="34">
        <v>115.591</v>
      </c>
      <c r="AD103" s="34">
        <v>115.71</v>
      </c>
      <c r="AE103" s="34">
        <v>9.31</v>
      </c>
      <c r="AF103" s="34">
        <v>136.19</v>
      </c>
      <c r="AG103" s="34">
        <v>133.814</v>
      </c>
      <c r="AH103" s="34">
        <v>133.266</v>
      </c>
      <c r="AI103" s="34">
        <v>3.237095363079617</v>
      </c>
      <c r="AJ103" s="34">
        <v>118</v>
      </c>
      <c r="AK103" s="34">
        <v>117.6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114.399</v>
      </c>
      <c r="F104" s="67">
        <v>114.041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115.357</v>
      </c>
      <c r="R104" s="34">
        <v>115.205</v>
      </c>
      <c r="S104" s="34">
        <v>0.43</v>
      </c>
      <c r="T104" s="34">
        <v>135.69</v>
      </c>
      <c r="U104" s="34">
        <v>109.409</v>
      </c>
      <c r="V104" s="34">
        <v>110.933</v>
      </c>
      <c r="W104" s="34">
        <v>6.92</v>
      </c>
      <c r="X104" s="34">
        <v>135.36</v>
      </c>
      <c r="Y104" s="34">
        <v>116.301</v>
      </c>
      <c r="Z104" s="34">
        <v>115.965</v>
      </c>
      <c r="AA104" s="34">
        <v>5.94</v>
      </c>
      <c r="AB104" s="34">
        <v>136.49</v>
      </c>
      <c r="AC104" s="34">
        <v>116.05</v>
      </c>
      <c r="AD104" s="34">
        <v>116.21</v>
      </c>
      <c r="AE104" s="34">
        <v>10.14</v>
      </c>
      <c r="AF104" s="34">
        <v>158.21</v>
      </c>
      <c r="AG104" s="34">
        <v>134.439</v>
      </c>
      <c r="AH104" s="34">
        <v>134.247</v>
      </c>
      <c r="AI104" s="34">
        <v>3.4822104466313357</v>
      </c>
      <c r="AJ104" s="34">
        <v>136.7</v>
      </c>
      <c r="AK104" s="34">
        <v>116.2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114.096</v>
      </c>
      <c r="F105" s="67">
        <v>114.344</v>
      </c>
      <c r="G105" s="67">
        <v>2.9540952545000487</v>
      </c>
      <c r="H105" s="67">
        <v>119.54</v>
      </c>
      <c r="I105" s="67">
        <v>108.5</v>
      </c>
      <c r="J105" s="67">
        <v>109.1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115.595</v>
      </c>
      <c r="R105" s="34">
        <v>115.598</v>
      </c>
      <c r="S105" s="34">
        <v>1.04</v>
      </c>
      <c r="T105" s="34">
        <v>115.97</v>
      </c>
      <c r="U105" s="34">
        <v>111.451</v>
      </c>
      <c r="V105" s="34">
        <v>111.111</v>
      </c>
      <c r="W105" s="34">
        <v>3.68</v>
      </c>
      <c r="X105" s="34">
        <v>145.74</v>
      </c>
      <c r="Y105" s="34">
        <v>116.293</v>
      </c>
      <c r="Z105" s="34">
        <v>116.396</v>
      </c>
      <c r="AA105" s="34">
        <v>5.48</v>
      </c>
      <c r="AB105" s="34">
        <v>125.69</v>
      </c>
      <c r="AC105" s="34">
        <v>116.482</v>
      </c>
      <c r="AD105" s="34">
        <v>116.725</v>
      </c>
      <c r="AE105" s="34">
        <v>10.1</v>
      </c>
      <c r="AF105" s="34">
        <v>144.41</v>
      </c>
      <c r="AG105" s="34">
        <v>135.251</v>
      </c>
      <c r="AH105" s="34">
        <v>135.198</v>
      </c>
      <c r="AI105" s="34">
        <v>3.7096774193548345</v>
      </c>
      <c r="AJ105" s="34">
        <v>128.6</v>
      </c>
      <c r="AK105" s="34">
        <v>116.3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114.802</v>
      </c>
      <c r="F106" s="67">
        <v>114.673</v>
      </c>
      <c r="G106" s="67">
        <v>0.8101410598551222</v>
      </c>
      <c r="H106" s="67">
        <v>105.77</v>
      </c>
      <c r="I106" s="67">
        <v>109</v>
      </c>
      <c r="J106" s="67">
        <v>109.3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115.965</v>
      </c>
      <c r="R106" s="34">
        <v>116.013</v>
      </c>
      <c r="S106" s="34">
        <v>1.27</v>
      </c>
      <c r="T106" s="34">
        <v>100.82</v>
      </c>
      <c r="U106" s="34">
        <v>110.764</v>
      </c>
      <c r="V106" s="34">
        <v>111.251</v>
      </c>
      <c r="W106" s="34">
        <v>3.4</v>
      </c>
      <c r="X106" s="34">
        <v>112.72</v>
      </c>
      <c r="Y106" s="34">
        <v>116.764</v>
      </c>
      <c r="Z106" s="34">
        <v>116.83</v>
      </c>
      <c r="AA106" s="34">
        <v>5.76</v>
      </c>
      <c r="AB106" s="34">
        <v>109.99</v>
      </c>
      <c r="AC106" s="34">
        <v>117.27</v>
      </c>
      <c r="AD106" s="34">
        <v>117.251</v>
      </c>
      <c r="AE106" s="34">
        <v>8.36</v>
      </c>
      <c r="AF106" s="34">
        <v>146.16</v>
      </c>
      <c r="AG106" s="34">
        <v>136.302</v>
      </c>
      <c r="AH106" s="34">
        <v>136.134</v>
      </c>
      <c r="AI106" s="34">
        <v>2.7923211169284494</v>
      </c>
      <c r="AJ106" s="34">
        <v>117.8</v>
      </c>
      <c r="AK106" s="34">
        <v>118.4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115.115</v>
      </c>
      <c r="F107" s="67">
        <v>115.01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116.581</v>
      </c>
      <c r="R107" s="34">
        <v>116.48</v>
      </c>
      <c r="S107" s="34">
        <v>2.85</v>
      </c>
      <c r="T107" s="34">
        <v>102.54</v>
      </c>
      <c r="U107" s="34">
        <v>111.283</v>
      </c>
      <c r="V107" s="34">
        <v>111.328</v>
      </c>
      <c r="W107" s="34">
        <v>5.92</v>
      </c>
      <c r="X107" s="34">
        <v>110.61</v>
      </c>
      <c r="Y107" s="34">
        <v>117.528</v>
      </c>
      <c r="Z107" s="34">
        <v>117.27</v>
      </c>
      <c r="AA107" s="34">
        <v>5.39</v>
      </c>
      <c r="AB107" s="34">
        <v>114.05</v>
      </c>
      <c r="AC107" s="34">
        <v>117.541</v>
      </c>
      <c r="AD107" s="34">
        <v>117.77</v>
      </c>
      <c r="AE107" s="34">
        <v>9.03</v>
      </c>
      <c r="AF107" s="34">
        <v>129.65</v>
      </c>
      <c r="AG107" s="34">
        <v>136.946</v>
      </c>
      <c r="AH107" s="34">
        <v>137.062</v>
      </c>
      <c r="AI107" s="34">
        <v>4.757462686567158</v>
      </c>
      <c r="AJ107" s="34">
        <v>112.3</v>
      </c>
      <c r="AK107" s="34">
        <v>117.3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115.469</v>
      </c>
      <c r="F108" s="67">
        <v>115.3</v>
      </c>
      <c r="G108" s="67">
        <v>7.745266781411366</v>
      </c>
      <c r="H108" s="67">
        <v>106.42</v>
      </c>
      <c r="I108" s="67">
        <v>109.5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117.031</v>
      </c>
      <c r="R108" s="34">
        <v>116.921</v>
      </c>
      <c r="S108" s="34">
        <v>0.55</v>
      </c>
      <c r="T108" s="34">
        <v>102.49</v>
      </c>
      <c r="U108" s="34">
        <v>110.597</v>
      </c>
      <c r="V108" s="34">
        <v>111.368</v>
      </c>
      <c r="W108" s="34">
        <v>3.85</v>
      </c>
      <c r="X108" s="34">
        <v>110.59</v>
      </c>
      <c r="Y108" s="34">
        <v>117.418</v>
      </c>
      <c r="Z108" s="34">
        <v>117.712</v>
      </c>
      <c r="AA108" s="34">
        <v>5.47</v>
      </c>
      <c r="AB108" s="34">
        <v>116.79</v>
      </c>
      <c r="AC108" s="34">
        <v>118.293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137.993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115.308</v>
      </c>
      <c r="F109" s="67">
        <v>115.591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117.339</v>
      </c>
      <c r="R109" s="67">
        <v>117.314</v>
      </c>
      <c r="S109" s="34">
        <v>0.81</v>
      </c>
      <c r="T109" s="34">
        <v>100.82</v>
      </c>
      <c r="U109" s="34">
        <v>110.53</v>
      </c>
      <c r="V109" s="34">
        <v>111.415</v>
      </c>
      <c r="W109" s="34">
        <v>4.56</v>
      </c>
      <c r="X109" s="34">
        <v>110.99</v>
      </c>
      <c r="Y109" s="34">
        <v>117.999</v>
      </c>
      <c r="Z109" s="34">
        <v>118.176</v>
      </c>
      <c r="AA109" s="34">
        <v>4.61</v>
      </c>
      <c r="AB109" s="34">
        <v>116.34</v>
      </c>
      <c r="AC109" s="34">
        <v>118.597</v>
      </c>
      <c r="AD109" s="34">
        <v>118.77</v>
      </c>
      <c r="AE109" s="34">
        <v>8.29</v>
      </c>
      <c r="AF109" s="34">
        <v>130.76</v>
      </c>
      <c r="AG109" s="34">
        <v>138.707</v>
      </c>
      <c r="AH109" s="34">
        <v>138.939</v>
      </c>
      <c r="AI109" s="34">
        <v>1.8467220683287167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115.807</v>
      </c>
      <c r="F110" s="67">
        <v>115.992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118.1</v>
      </c>
      <c r="N110" s="67">
        <v>116.7</v>
      </c>
      <c r="O110" s="67">
        <v>4.4</v>
      </c>
      <c r="P110" s="67">
        <v>120.4</v>
      </c>
      <c r="Q110" s="67">
        <v>117.632</v>
      </c>
      <c r="R110" s="67">
        <v>117.748</v>
      </c>
      <c r="S110" s="34">
        <v>1.51</v>
      </c>
      <c r="T110" s="34">
        <v>103.83</v>
      </c>
      <c r="U110" s="34">
        <v>110.305</v>
      </c>
      <c r="V110" s="34">
        <v>111.518</v>
      </c>
      <c r="W110" s="34">
        <v>5.11</v>
      </c>
      <c r="X110" s="34">
        <v>117.48</v>
      </c>
      <c r="Y110" s="34">
        <v>118.601</v>
      </c>
      <c r="Z110" s="34">
        <v>118.669</v>
      </c>
      <c r="AA110" s="34">
        <v>6.37</v>
      </c>
      <c r="AB110" s="34">
        <v>127.28</v>
      </c>
      <c r="AC110" s="34">
        <v>119.125</v>
      </c>
      <c r="AD110" s="34">
        <v>119.259</v>
      </c>
      <c r="AE110" s="34">
        <v>8.12</v>
      </c>
      <c r="AF110" s="34">
        <v>141.1</v>
      </c>
      <c r="AG110" s="34">
        <v>139.037</v>
      </c>
      <c r="AH110" s="34">
        <v>139.93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116.657</v>
      </c>
      <c r="F111" s="39">
        <v>116.489</v>
      </c>
      <c r="G111" s="39">
        <v>1.260045639448354</v>
      </c>
      <c r="H111" s="39">
        <v>102.06</v>
      </c>
      <c r="I111" s="39">
        <v>110.2</v>
      </c>
      <c r="J111" s="39">
        <v>110.6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118.408</v>
      </c>
      <c r="R111" s="39">
        <v>118.249</v>
      </c>
      <c r="S111" s="39">
        <v>5.67</v>
      </c>
      <c r="T111" s="39">
        <v>111.6</v>
      </c>
      <c r="U111" s="39">
        <v>113.057</v>
      </c>
      <c r="V111" s="39">
        <v>111.607</v>
      </c>
      <c r="W111" s="39">
        <v>5.47</v>
      </c>
      <c r="X111" s="39">
        <v>113.54</v>
      </c>
      <c r="Y111" s="39">
        <v>119.767</v>
      </c>
      <c r="Z111" s="39">
        <v>119.155</v>
      </c>
      <c r="AA111" s="39">
        <v>5</v>
      </c>
      <c r="AB111" s="39">
        <v>106.11</v>
      </c>
      <c r="AC111" s="39">
        <v>119.275</v>
      </c>
      <c r="AD111" s="39">
        <v>119.795</v>
      </c>
      <c r="AE111" s="39">
        <v>9.72</v>
      </c>
      <c r="AF111" s="39">
        <v>133.88</v>
      </c>
      <c r="AG111" s="39">
        <v>142.08</v>
      </c>
      <c r="AH111" s="39">
        <v>140.952</v>
      </c>
      <c r="AI111" s="39">
        <v>3.4926470588235268</v>
      </c>
      <c r="AJ111" s="39">
        <v>112.6</v>
      </c>
      <c r="AK111" s="39">
        <v>120.4</v>
      </c>
      <c r="AL111" s="39">
        <v>118.9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117.104</v>
      </c>
      <c r="F112" s="67">
        <v>116.971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118.744</v>
      </c>
      <c r="R112" s="67">
        <v>118.746</v>
      </c>
      <c r="S112" s="67">
        <v>1.73</v>
      </c>
      <c r="T112" s="67">
        <v>108.49</v>
      </c>
      <c r="U112" s="34">
        <v>110.402</v>
      </c>
      <c r="V112" s="34">
        <v>111.595</v>
      </c>
      <c r="W112" s="34">
        <v>4.66</v>
      </c>
      <c r="X112" s="34">
        <v>111.98</v>
      </c>
      <c r="Y112" s="34">
        <v>119.777</v>
      </c>
      <c r="Z112" s="34">
        <v>119.6</v>
      </c>
      <c r="AA112" s="34">
        <v>5.65</v>
      </c>
      <c r="AB112" s="34">
        <v>112.5</v>
      </c>
      <c r="AC112" s="34">
        <v>120.504</v>
      </c>
      <c r="AD112" s="34">
        <v>120.382</v>
      </c>
      <c r="AE112" s="34">
        <v>9.32</v>
      </c>
      <c r="AF112" s="34">
        <v>133.71</v>
      </c>
      <c r="AG112" s="34">
        <v>142.171</v>
      </c>
      <c r="AH112" s="34">
        <v>141.924</v>
      </c>
      <c r="AI112" s="34">
        <v>2.6629935720844733</v>
      </c>
      <c r="AJ112" s="34">
        <v>111.8</v>
      </c>
      <c r="AK112" s="34">
        <v>118.9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117.522</v>
      </c>
      <c r="F113" s="34">
        <v>117.4</v>
      </c>
      <c r="G113" s="67">
        <v>8.914395026303211</v>
      </c>
      <c r="H113" s="34">
        <v>113.87</v>
      </c>
      <c r="I113" s="67">
        <v>110.8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121.109</v>
      </c>
      <c r="R113" s="67">
        <v>119.176</v>
      </c>
      <c r="S113" s="67">
        <v>8.08</v>
      </c>
      <c r="T113" s="67">
        <v>123.19</v>
      </c>
      <c r="U113" s="34">
        <v>111.996</v>
      </c>
      <c r="V113" s="34">
        <v>111.521</v>
      </c>
      <c r="W113" s="34">
        <v>6.35</v>
      </c>
      <c r="X113" s="34">
        <v>116.82</v>
      </c>
      <c r="Y113" s="34">
        <v>120.245</v>
      </c>
      <c r="Z113" s="34">
        <v>120.005</v>
      </c>
      <c r="AA113" s="34">
        <v>6.67</v>
      </c>
      <c r="AB113" s="34">
        <v>119.74</v>
      </c>
      <c r="AC113" s="34">
        <v>121.086</v>
      </c>
      <c r="AD113" s="34">
        <v>120.928</v>
      </c>
      <c r="AE113" s="34">
        <v>9.66</v>
      </c>
      <c r="AF113" s="34">
        <v>137.39</v>
      </c>
      <c r="AG113" s="34">
        <v>142.965</v>
      </c>
      <c r="AH113" s="34">
        <v>142.84</v>
      </c>
      <c r="AI113" s="34">
        <v>5.871886120996436</v>
      </c>
      <c r="AJ113" s="34">
        <v>119</v>
      </c>
      <c r="AK113" s="107">
        <v>119.5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117.765</v>
      </c>
      <c r="F114" s="34">
        <v>117.806</v>
      </c>
      <c r="G114" s="67">
        <v>8.539174064067922</v>
      </c>
      <c r="H114" s="34">
        <v>112.49</v>
      </c>
      <c r="I114" s="67">
        <v>111.4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120.469</v>
      </c>
      <c r="R114" s="67">
        <v>119.594</v>
      </c>
      <c r="S114" s="67">
        <v>-0.17</v>
      </c>
      <c r="T114" s="67">
        <v>115.61</v>
      </c>
      <c r="U114" s="34">
        <v>109.719</v>
      </c>
      <c r="V114" s="34">
        <v>111.445</v>
      </c>
      <c r="W114" s="34">
        <v>4.53</v>
      </c>
      <c r="X114" s="34">
        <v>117.45</v>
      </c>
      <c r="Y114" s="34">
        <v>120.444</v>
      </c>
      <c r="Z114" s="34">
        <v>120.388</v>
      </c>
      <c r="AA114" s="34">
        <v>4.6</v>
      </c>
      <c r="AB114" s="34">
        <v>119.53</v>
      </c>
      <c r="AC114" s="34">
        <v>121.243</v>
      </c>
      <c r="AD114" s="34">
        <v>121.39</v>
      </c>
      <c r="AE114" s="34">
        <v>9.11</v>
      </c>
      <c r="AF114" s="34">
        <v>140.58</v>
      </c>
      <c r="AG114" s="34">
        <v>143.396</v>
      </c>
      <c r="AH114" s="34">
        <v>143.752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118.228</v>
      </c>
      <c r="F115" s="34">
        <v>118.233</v>
      </c>
      <c r="G115" s="67">
        <v>-3.664041065581026</v>
      </c>
      <c r="H115" s="34">
        <v>108.85</v>
      </c>
      <c r="I115" s="67">
        <v>111.4</v>
      </c>
      <c r="J115" s="67">
        <v>111.9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121.066</v>
      </c>
      <c r="R115" s="67">
        <v>120.13</v>
      </c>
      <c r="S115" s="67">
        <v>-1.1</v>
      </c>
      <c r="T115" s="67">
        <v>110.62</v>
      </c>
      <c r="U115" s="34">
        <v>110.817</v>
      </c>
      <c r="V115" s="34">
        <v>111.432</v>
      </c>
      <c r="W115" s="34">
        <v>3.3</v>
      </c>
      <c r="X115" s="34">
        <v>117.63</v>
      </c>
      <c r="Y115" s="34">
        <v>120.681</v>
      </c>
      <c r="Z115" s="34">
        <v>120.764</v>
      </c>
      <c r="AA115" s="34">
        <v>4.84</v>
      </c>
      <c r="AB115" s="34">
        <v>121.13</v>
      </c>
      <c r="AC115" s="34">
        <v>121.432</v>
      </c>
      <c r="AD115" s="34">
        <v>121.851</v>
      </c>
      <c r="AE115" s="34">
        <v>7.76</v>
      </c>
      <c r="AF115" s="34">
        <v>146.77</v>
      </c>
      <c r="AG115" s="34">
        <v>144.79</v>
      </c>
      <c r="AH115" s="34">
        <v>144.68</v>
      </c>
      <c r="AI115" s="34">
        <v>1.694915254237288</v>
      </c>
      <c r="AJ115" s="34">
        <v>120</v>
      </c>
      <c r="AK115" s="107">
        <v>119.9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118.932</v>
      </c>
      <c r="F116" s="34">
        <v>118.654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121.144</v>
      </c>
      <c r="R116" s="67">
        <v>120.813</v>
      </c>
      <c r="S116" s="34">
        <v>3.34</v>
      </c>
      <c r="T116" s="34">
        <v>140.22</v>
      </c>
      <c r="U116" s="34">
        <v>111.523</v>
      </c>
      <c r="V116" s="34">
        <v>111.458</v>
      </c>
      <c r="W116" s="34">
        <v>5.39</v>
      </c>
      <c r="X116" s="34">
        <v>142.65</v>
      </c>
      <c r="Y116" s="34">
        <v>121.146</v>
      </c>
      <c r="Z116" s="34">
        <v>121.147</v>
      </c>
      <c r="AA116" s="34">
        <v>5.83</v>
      </c>
      <c r="AB116" s="34">
        <v>144.44</v>
      </c>
      <c r="AC116" s="34">
        <v>122.284</v>
      </c>
      <c r="AD116" s="34">
        <v>122.368</v>
      </c>
      <c r="AE116" s="34">
        <v>8.51</v>
      </c>
      <c r="AF116" s="34">
        <v>171.68</v>
      </c>
      <c r="AG116" s="34">
        <v>145.32</v>
      </c>
      <c r="AH116" s="34">
        <v>145.623</v>
      </c>
      <c r="AI116" s="34">
        <v>5.267008046817862</v>
      </c>
      <c r="AJ116" s="34">
        <v>143.9</v>
      </c>
      <c r="AK116" s="34">
        <v>121.6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119.175</v>
      </c>
      <c r="F117" s="34">
        <v>118.997</v>
      </c>
      <c r="G117" s="67">
        <v>7.010205788857283</v>
      </c>
      <c r="H117" s="34">
        <v>127.92</v>
      </c>
      <c r="I117" s="34">
        <v>112.4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122.36</v>
      </c>
      <c r="R117" s="67">
        <v>121.544</v>
      </c>
      <c r="S117" s="34">
        <v>-3.24</v>
      </c>
      <c r="T117" s="34">
        <v>112.21</v>
      </c>
      <c r="U117" s="34">
        <v>109.831</v>
      </c>
      <c r="V117" s="34">
        <v>111.498</v>
      </c>
      <c r="W117" s="34">
        <v>3.8</v>
      </c>
      <c r="X117" s="34">
        <v>151.28</v>
      </c>
      <c r="Y117" s="34">
        <v>121.387</v>
      </c>
      <c r="Z117" s="34">
        <v>121.543</v>
      </c>
      <c r="AA117" s="34">
        <v>5.37</v>
      </c>
      <c r="AB117" s="34">
        <v>132.44</v>
      </c>
      <c r="AC117" s="34">
        <v>122.685</v>
      </c>
      <c r="AD117" s="34">
        <v>122.917</v>
      </c>
      <c r="AE117" s="34">
        <v>8.92</v>
      </c>
      <c r="AF117" s="34">
        <v>157.29</v>
      </c>
      <c r="AG117" s="34">
        <v>146.608</v>
      </c>
      <c r="AH117" s="34">
        <v>146.583</v>
      </c>
      <c r="AI117" s="34">
        <v>4.898911353032669</v>
      </c>
      <c r="AJ117" s="34">
        <v>134.9</v>
      </c>
      <c r="AK117" s="34">
        <v>122.5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119.162</v>
      </c>
      <c r="F118" s="34">
        <v>119.294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122.406</v>
      </c>
      <c r="R118" s="67">
        <v>122.181</v>
      </c>
      <c r="S118" s="34">
        <v>-0.39</v>
      </c>
      <c r="T118" s="34">
        <v>100.43</v>
      </c>
      <c r="U118" s="34">
        <v>110.993</v>
      </c>
      <c r="V118" s="34">
        <v>111.621</v>
      </c>
      <c r="W118" s="34">
        <v>4.57</v>
      </c>
      <c r="X118" s="34">
        <v>117.88</v>
      </c>
      <c r="Y118" s="34">
        <v>122.093</v>
      </c>
      <c r="Z118" s="34">
        <v>121.951</v>
      </c>
      <c r="AA118" s="34">
        <v>5.16</v>
      </c>
      <c r="AB118" s="34">
        <v>115.67</v>
      </c>
      <c r="AC118" s="34">
        <v>123.412</v>
      </c>
      <c r="AD118" s="34">
        <v>123.476</v>
      </c>
      <c r="AE118" s="34">
        <v>8.11</v>
      </c>
      <c r="AF118" s="34">
        <v>158.02</v>
      </c>
      <c r="AG118" s="34">
        <v>147.637</v>
      </c>
      <c r="AH118" s="34">
        <v>147.55</v>
      </c>
      <c r="AI118" s="34">
        <v>2.6315789473684283</v>
      </c>
      <c r="AJ118" s="34">
        <v>120.9</v>
      </c>
      <c r="AK118" s="107">
        <v>121.1</v>
      </c>
      <c r="AL118" s="119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119.305</v>
      </c>
      <c r="F119" s="34">
        <v>119.684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120.9</v>
      </c>
      <c r="O119" s="67">
        <v>5.7</v>
      </c>
      <c r="P119" s="67">
        <v>116.8</v>
      </c>
      <c r="Q119" s="67">
        <v>123.081</v>
      </c>
      <c r="R119" s="67">
        <v>122.747</v>
      </c>
      <c r="S119" s="34">
        <v>-0.27</v>
      </c>
      <c r="T119" s="34">
        <v>102.27</v>
      </c>
      <c r="U119" s="34">
        <v>111.209</v>
      </c>
      <c r="V119" s="34">
        <v>111.813</v>
      </c>
      <c r="W119" s="34">
        <v>3.81</v>
      </c>
      <c r="X119" s="34">
        <v>114.83</v>
      </c>
      <c r="Y119" s="34">
        <v>122.212</v>
      </c>
      <c r="Z119" s="34">
        <v>122.367</v>
      </c>
      <c r="AA119" s="34">
        <v>5.45</v>
      </c>
      <c r="AB119" s="34">
        <v>120.26</v>
      </c>
      <c r="AC119" s="34">
        <v>124.065</v>
      </c>
      <c r="AD119" s="34">
        <v>124.01</v>
      </c>
      <c r="AE119" s="34">
        <v>8.18</v>
      </c>
      <c r="AF119" s="34">
        <v>140.25</v>
      </c>
      <c r="AG119" s="34">
        <v>148.06</v>
      </c>
      <c r="AH119" s="34">
        <v>148.527</v>
      </c>
      <c r="AI119" s="34">
        <v>4.452359750667854</v>
      </c>
      <c r="AJ119" s="34">
        <v>117.3</v>
      </c>
      <c r="AK119" s="34">
        <v>122.3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120.498</v>
      </c>
      <c r="F120" s="34">
        <v>120.183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121.5</v>
      </c>
      <c r="O120" s="67">
        <v>5.4</v>
      </c>
      <c r="P120" s="67">
        <v>115</v>
      </c>
      <c r="Q120" s="67">
        <v>123.447</v>
      </c>
      <c r="R120" s="67">
        <v>123.303</v>
      </c>
      <c r="S120" s="34">
        <v>0.71</v>
      </c>
      <c r="T120" s="34">
        <v>103.22</v>
      </c>
      <c r="U120" s="34">
        <v>111.592</v>
      </c>
      <c r="V120" s="34">
        <v>112.028</v>
      </c>
      <c r="W120" s="34">
        <v>4.95</v>
      </c>
      <c r="X120" s="34">
        <v>116.07</v>
      </c>
      <c r="Y120" s="34">
        <v>123.169</v>
      </c>
      <c r="Z120" s="34">
        <v>122.782</v>
      </c>
      <c r="AA120" s="34">
        <v>4.27</v>
      </c>
      <c r="AB120" s="34">
        <v>121.77</v>
      </c>
      <c r="AC120" s="34">
        <v>124.153</v>
      </c>
      <c r="AD120" s="34">
        <v>124.524</v>
      </c>
      <c r="AE120" s="34">
        <v>7.95</v>
      </c>
      <c r="AF120" s="34">
        <v>140.04</v>
      </c>
      <c r="AG120" s="34">
        <v>149.912</v>
      </c>
      <c r="AH120" s="34">
        <v>149.522</v>
      </c>
      <c r="AI120" s="34">
        <v>3.011514614703269</v>
      </c>
      <c r="AJ120" s="34">
        <v>116.3</v>
      </c>
      <c r="AK120" s="34">
        <v>123.5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120.727</v>
      </c>
      <c r="F121" s="34">
        <v>120.664</v>
      </c>
      <c r="G121" s="67">
        <v>3.852871673687455</v>
      </c>
      <c r="H121" s="34">
        <v>101.08</v>
      </c>
      <c r="I121" s="34">
        <v>113.1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122.1</v>
      </c>
      <c r="O121" s="67">
        <v>5.6</v>
      </c>
      <c r="P121" s="67">
        <v>116.7</v>
      </c>
      <c r="Q121" s="67">
        <v>124.073</v>
      </c>
      <c r="R121" s="67">
        <v>123.827</v>
      </c>
      <c r="S121" s="34">
        <v>1.39</v>
      </c>
      <c r="T121" s="34">
        <v>102.22</v>
      </c>
      <c r="U121" s="34">
        <v>112.133</v>
      </c>
      <c r="V121" s="34">
        <v>112.24</v>
      </c>
      <c r="W121" s="34">
        <v>5.27</v>
      </c>
      <c r="X121" s="34">
        <v>116.84</v>
      </c>
      <c r="Y121" s="34">
        <v>123.321</v>
      </c>
      <c r="Z121" s="34">
        <v>123.18</v>
      </c>
      <c r="AA121" s="34">
        <v>5.58</v>
      </c>
      <c r="AB121" s="34">
        <v>122.83</v>
      </c>
      <c r="AC121" s="34">
        <v>124.759</v>
      </c>
      <c r="AD121" s="34">
        <v>125.084</v>
      </c>
      <c r="AE121" s="34">
        <v>9.08</v>
      </c>
      <c r="AF121" s="34">
        <v>142.63</v>
      </c>
      <c r="AG121" s="34">
        <v>150.264</v>
      </c>
      <c r="AH121" s="34">
        <v>150.516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121.181</v>
      </c>
      <c r="F122" s="34">
        <v>121.098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122.7</v>
      </c>
      <c r="O122" s="67">
        <v>6.1</v>
      </c>
      <c r="P122" s="67">
        <v>127.7</v>
      </c>
      <c r="Q122" s="67">
        <v>124.407</v>
      </c>
      <c r="R122" s="67">
        <v>124.306</v>
      </c>
      <c r="S122" s="34">
        <v>2.51</v>
      </c>
      <c r="T122" s="34">
        <v>106.43</v>
      </c>
      <c r="U122" s="34">
        <v>111.39</v>
      </c>
      <c r="V122" s="34">
        <v>112.455</v>
      </c>
      <c r="W122" s="34">
        <v>5.32</v>
      </c>
      <c r="X122" s="34">
        <v>123.74</v>
      </c>
      <c r="Y122" s="34">
        <v>123.653</v>
      </c>
      <c r="Z122" s="34">
        <v>123.561</v>
      </c>
      <c r="AA122" s="34">
        <v>5.36</v>
      </c>
      <c r="AB122" s="34">
        <v>134.09</v>
      </c>
      <c r="AC122" s="34">
        <v>125.532</v>
      </c>
      <c r="AD122" s="34">
        <v>125.701</v>
      </c>
      <c r="AE122" s="34">
        <v>9.53</v>
      </c>
      <c r="AF122" s="34">
        <v>154.55</v>
      </c>
      <c r="AG122" s="34">
        <v>151.695</v>
      </c>
      <c r="AH122" s="34">
        <v>151.51</v>
      </c>
      <c r="AI122" s="107">
        <v>6.988352745424285</v>
      </c>
      <c r="AJ122" s="34">
        <v>128.6</v>
      </c>
      <c r="AK122" s="34">
        <v>124.4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121.134</v>
      </c>
      <c r="F123" s="39">
        <v>121.592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123.4</v>
      </c>
      <c r="O123" s="39">
        <v>4.7</v>
      </c>
      <c r="P123" s="39">
        <v>117.9</v>
      </c>
      <c r="Q123" s="39">
        <v>124.629</v>
      </c>
      <c r="R123" s="39">
        <v>124.857</v>
      </c>
      <c r="S123" s="39">
        <v>-1.69</v>
      </c>
      <c r="T123" s="39">
        <v>109.72</v>
      </c>
      <c r="U123" s="39">
        <v>112.834</v>
      </c>
      <c r="V123" s="39">
        <v>112.686</v>
      </c>
      <c r="W123" s="39">
        <v>1.84</v>
      </c>
      <c r="X123" s="39">
        <v>115.63</v>
      </c>
      <c r="Y123" s="39">
        <v>123.451</v>
      </c>
      <c r="Z123" s="39">
        <v>123.955</v>
      </c>
      <c r="AA123" s="39">
        <v>7.34</v>
      </c>
      <c r="AB123" s="39">
        <v>113.89</v>
      </c>
      <c r="AC123" s="39">
        <v>126.683</v>
      </c>
      <c r="AD123" s="39">
        <v>126.282</v>
      </c>
      <c r="AE123" s="39">
        <v>6.12</v>
      </c>
      <c r="AF123" s="39">
        <v>142.07</v>
      </c>
      <c r="AG123" s="39">
        <v>151.481</v>
      </c>
      <c r="AH123" s="39">
        <v>152.536</v>
      </c>
      <c r="AI123" s="39">
        <v>3.0195381882770924</v>
      </c>
      <c r="AJ123" s="39">
        <v>116</v>
      </c>
      <c r="AK123" s="39">
        <v>124.3</v>
      </c>
      <c r="AL123" s="39">
        <v>124.7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122.449</v>
      </c>
      <c r="F124" s="34">
        <v>122.197</v>
      </c>
      <c r="G124" s="34">
        <v>5.383657438451964</v>
      </c>
      <c r="H124" s="34">
        <v>110.01</v>
      </c>
      <c r="I124" s="34">
        <v>114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125.589</v>
      </c>
      <c r="R124" s="34">
        <v>125.641</v>
      </c>
      <c r="S124" s="34">
        <v>3.41</v>
      </c>
      <c r="T124" s="34">
        <v>112.19</v>
      </c>
      <c r="U124" s="34">
        <v>111.958</v>
      </c>
      <c r="V124" s="34">
        <v>112.922</v>
      </c>
      <c r="W124" s="34">
        <v>4.43</v>
      </c>
      <c r="X124" s="34">
        <v>116.93</v>
      </c>
      <c r="Y124" s="34">
        <v>124.112</v>
      </c>
      <c r="Z124" s="34">
        <v>124.395</v>
      </c>
      <c r="AA124" s="34">
        <v>4.92</v>
      </c>
      <c r="AB124" s="34">
        <v>118.04</v>
      </c>
      <c r="AC124" s="34">
        <v>126.358</v>
      </c>
      <c r="AD124" s="34">
        <v>126.773</v>
      </c>
      <c r="AE124" s="34">
        <v>8.18</v>
      </c>
      <c r="AF124" s="34">
        <v>144.65</v>
      </c>
      <c r="AG124" s="34">
        <v>153.43</v>
      </c>
      <c r="AH124" s="34">
        <v>153.631</v>
      </c>
      <c r="AI124" s="107">
        <v>5.813953488372093</v>
      </c>
      <c r="AJ124" s="107">
        <v>118.3</v>
      </c>
      <c r="AK124" s="107">
        <v>125.2</v>
      </c>
      <c r="AL124" s="107">
        <v>125.5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123.194</v>
      </c>
      <c r="F125" s="34">
        <v>122.763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124.9</v>
      </c>
      <c r="O125" s="34">
        <v>5.2</v>
      </c>
      <c r="P125" s="34">
        <v>126.7</v>
      </c>
      <c r="Q125" s="34">
        <v>126.646</v>
      </c>
      <c r="R125" s="34">
        <v>126.604</v>
      </c>
      <c r="S125" s="34">
        <v>-1.96</v>
      </c>
      <c r="T125" s="34">
        <v>120.77</v>
      </c>
      <c r="U125" s="34">
        <v>111.54</v>
      </c>
      <c r="V125" s="34">
        <v>113.23</v>
      </c>
      <c r="W125" s="34">
        <v>3</v>
      </c>
      <c r="X125" s="34">
        <v>120.32</v>
      </c>
      <c r="Y125" s="34">
        <v>125.207</v>
      </c>
      <c r="Z125" s="34">
        <v>124.865</v>
      </c>
      <c r="AA125" s="34">
        <v>3.7</v>
      </c>
      <c r="AB125" s="34">
        <v>124.17</v>
      </c>
      <c r="AC125" s="34">
        <v>126.991</v>
      </c>
      <c r="AD125" s="34">
        <v>127.26</v>
      </c>
      <c r="AE125" s="34">
        <v>7.5</v>
      </c>
      <c r="AF125" s="34">
        <v>147.69</v>
      </c>
      <c r="AG125" s="34">
        <v>154.874</v>
      </c>
      <c r="AH125" s="34">
        <v>154.771</v>
      </c>
      <c r="AI125" s="107">
        <v>4.873949579831931</v>
      </c>
      <c r="AJ125" s="107">
        <v>124.8</v>
      </c>
      <c r="AK125" s="107">
        <v>126.8</v>
      </c>
      <c r="AL125" s="107">
        <v>126.2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123.586</v>
      </c>
      <c r="F126" s="34">
        <v>123.132</v>
      </c>
      <c r="G126" s="34">
        <v>3.8225620055116116</v>
      </c>
      <c r="H126" s="34">
        <v>116.79</v>
      </c>
      <c r="I126" s="34">
        <v>114.6</v>
      </c>
      <c r="J126" s="34">
        <v>114.7</v>
      </c>
      <c r="K126" s="34">
        <v>7.76255707762557</v>
      </c>
      <c r="L126" s="34">
        <v>118</v>
      </c>
      <c r="M126" s="34">
        <v>126.9</v>
      </c>
      <c r="N126" s="34">
        <v>125.8</v>
      </c>
      <c r="O126" s="34">
        <v>6.6</v>
      </c>
      <c r="P126" s="34">
        <v>124.9</v>
      </c>
      <c r="Q126" s="34">
        <v>128.087</v>
      </c>
      <c r="R126" s="34">
        <v>127.453</v>
      </c>
      <c r="S126" s="34">
        <v>5.52</v>
      </c>
      <c r="T126" s="34">
        <v>121.99</v>
      </c>
      <c r="U126" s="34">
        <v>113.821</v>
      </c>
      <c r="V126" s="34">
        <v>113.634</v>
      </c>
      <c r="W126" s="34">
        <v>4.14</v>
      </c>
      <c r="X126" s="34">
        <v>122.31</v>
      </c>
      <c r="Y126" s="34">
        <v>125.58</v>
      </c>
      <c r="Z126" s="34">
        <v>125.318</v>
      </c>
      <c r="AA126" s="34">
        <v>5.19</v>
      </c>
      <c r="AB126" s="34">
        <v>125.74</v>
      </c>
      <c r="AC126" s="34">
        <v>127.613</v>
      </c>
      <c r="AD126" s="34">
        <v>127.786</v>
      </c>
      <c r="AE126" s="34">
        <v>10.24</v>
      </c>
      <c r="AF126" s="34">
        <v>154.98</v>
      </c>
      <c r="AG126" s="34">
        <v>157.097</v>
      </c>
      <c r="AH126" s="34">
        <v>155.873</v>
      </c>
      <c r="AI126" s="107">
        <v>6.791171477079796</v>
      </c>
      <c r="AJ126" s="107">
        <v>125.8</v>
      </c>
      <c r="AK126" s="107">
        <v>127.6</v>
      </c>
      <c r="AL126" s="107">
        <v>126.8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123.102</v>
      </c>
      <c r="F127" s="34">
        <v>123.375</v>
      </c>
      <c r="G127" s="34">
        <v>1.782269177767581</v>
      </c>
      <c r="H127" s="34">
        <v>110.79</v>
      </c>
      <c r="I127" s="34">
        <v>114.5</v>
      </c>
      <c r="J127" s="34">
        <v>114.9</v>
      </c>
      <c r="K127" s="34">
        <v>5.866425992779783</v>
      </c>
      <c r="L127" s="34">
        <v>117.3</v>
      </c>
      <c r="M127" s="34">
        <v>126.6</v>
      </c>
      <c r="N127" s="34">
        <v>126.7</v>
      </c>
      <c r="O127" s="34">
        <v>5.5</v>
      </c>
      <c r="P127" s="34">
        <v>131.4</v>
      </c>
      <c r="Q127" s="34">
        <v>127.933</v>
      </c>
      <c r="R127" s="34">
        <v>128.004</v>
      </c>
      <c r="S127" s="34">
        <v>1.1</v>
      </c>
      <c r="T127" s="34">
        <v>111.83</v>
      </c>
      <c r="U127" s="34">
        <v>113.001</v>
      </c>
      <c r="V127" s="34">
        <v>114.069</v>
      </c>
      <c r="W127" s="34">
        <v>3.77</v>
      </c>
      <c r="X127" s="34">
        <v>122.06</v>
      </c>
      <c r="Y127" s="34">
        <v>125.689</v>
      </c>
      <c r="Z127" s="34">
        <v>125.746</v>
      </c>
      <c r="AA127" s="34">
        <v>6.32</v>
      </c>
      <c r="AB127" s="34">
        <v>128.78</v>
      </c>
      <c r="AC127" s="34">
        <v>128.331</v>
      </c>
      <c r="AD127" s="34">
        <v>128.294</v>
      </c>
      <c r="AE127" s="34">
        <v>7.7</v>
      </c>
      <c r="AF127" s="34">
        <v>158.07</v>
      </c>
      <c r="AG127" s="34">
        <v>156.249</v>
      </c>
      <c r="AH127" s="34">
        <v>156.913</v>
      </c>
      <c r="AI127" s="34">
        <v>5.416666666666667</v>
      </c>
      <c r="AJ127" s="34">
        <v>126.5</v>
      </c>
      <c r="AK127" s="107">
        <v>125.9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123.123</v>
      </c>
      <c r="F128" s="34">
        <v>123.747</v>
      </c>
      <c r="G128" s="34">
        <v>-2.019144481005077</v>
      </c>
      <c r="H128" s="34">
        <v>131.02</v>
      </c>
      <c r="I128" s="34">
        <v>114.6</v>
      </c>
      <c r="J128" s="34">
        <v>115.1</v>
      </c>
      <c r="K128" s="34">
        <v>6.038820992092025</v>
      </c>
      <c r="L128" s="34">
        <v>147.5</v>
      </c>
      <c r="M128" s="34">
        <v>127.3</v>
      </c>
      <c r="N128" s="34">
        <v>127.6</v>
      </c>
      <c r="O128" s="34">
        <v>6.9</v>
      </c>
      <c r="P128" s="34">
        <v>154</v>
      </c>
      <c r="Q128" s="34">
        <v>128.648</v>
      </c>
      <c r="R128" s="34">
        <v>128.39</v>
      </c>
      <c r="S128" s="34">
        <v>3.49</v>
      </c>
      <c r="T128" s="34">
        <v>145.12</v>
      </c>
      <c r="U128" s="34">
        <v>114.282</v>
      </c>
      <c r="V128" s="34">
        <v>114.526</v>
      </c>
      <c r="W128" s="34">
        <v>4.47</v>
      </c>
      <c r="X128" s="34">
        <v>149.03</v>
      </c>
      <c r="Y128" s="34">
        <v>126.344</v>
      </c>
      <c r="Z128" s="34">
        <v>126.161</v>
      </c>
      <c r="AA128" s="34">
        <v>4.55</v>
      </c>
      <c r="AB128" s="34">
        <v>151.02</v>
      </c>
      <c r="AC128" s="34">
        <v>128.586</v>
      </c>
      <c r="AD128" s="34">
        <v>128.745</v>
      </c>
      <c r="AE128" s="34">
        <v>9.07</v>
      </c>
      <c r="AF128" s="34">
        <v>187.24</v>
      </c>
      <c r="AG128" s="34">
        <v>158.217</v>
      </c>
      <c r="AH128" s="34">
        <v>157.946</v>
      </c>
      <c r="AI128" s="107">
        <v>5.0034746351632995</v>
      </c>
      <c r="AJ128" s="107">
        <v>151.1</v>
      </c>
      <c r="AK128" s="107">
        <v>127.8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124.393</v>
      </c>
      <c r="F129" s="34">
        <v>124.36</v>
      </c>
      <c r="G129" s="34">
        <v>0.0781738586616702</v>
      </c>
      <c r="H129" s="34">
        <v>128.02</v>
      </c>
      <c r="I129" s="34">
        <v>114.9</v>
      </c>
      <c r="J129" s="34">
        <v>115.3</v>
      </c>
      <c r="K129" s="34">
        <v>5.529953917050695</v>
      </c>
      <c r="L129" s="34">
        <v>160.3</v>
      </c>
      <c r="M129" s="34">
        <v>128.8</v>
      </c>
      <c r="N129" s="34">
        <v>128.5</v>
      </c>
      <c r="O129" s="34">
        <v>4.3</v>
      </c>
      <c r="P129" s="34">
        <v>135.5</v>
      </c>
      <c r="Q129" s="34">
        <v>128.506</v>
      </c>
      <c r="R129" s="34">
        <v>128.778</v>
      </c>
      <c r="S129" s="34">
        <v>3.84</v>
      </c>
      <c r="T129" s="34">
        <v>116.52</v>
      </c>
      <c r="U129" s="34">
        <v>114.506</v>
      </c>
      <c r="V129" s="34">
        <v>114.996</v>
      </c>
      <c r="W129" s="34">
        <v>4.93</v>
      </c>
      <c r="X129" s="34">
        <v>158.74</v>
      </c>
      <c r="Y129" s="34">
        <v>126.809</v>
      </c>
      <c r="Z129" s="34">
        <v>126.554</v>
      </c>
      <c r="AA129" s="34">
        <v>6.46</v>
      </c>
      <c r="AB129" s="34">
        <v>141</v>
      </c>
      <c r="AC129" s="34">
        <v>129.205</v>
      </c>
      <c r="AD129" s="34">
        <v>129.13</v>
      </c>
      <c r="AE129" s="34">
        <v>9.3</v>
      </c>
      <c r="AF129" s="34">
        <v>171.92</v>
      </c>
      <c r="AG129" s="34">
        <v>159.735</v>
      </c>
      <c r="AH129" s="34">
        <v>158.953</v>
      </c>
      <c r="AI129" s="107">
        <v>4.744255003706453</v>
      </c>
      <c r="AJ129" s="119">
        <v>141.3</v>
      </c>
      <c r="AK129" s="34">
        <v>128.9</v>
      </c>
      <c r="AL129" s="34">
        <v>128.5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125.205</v>
      </c>
      <c r="F130" s="34">
        <v>125.062</v>
      </c>
      <c r="G130" s="34">
        <v>4.122530775837382</v>
      </c>
      <c r="H130" s="34">
        <v>109.11</v>
      </c>
      <c r="I130" s="34">
        <v>115.2</v>
      </c>
      <c r="J130" s="34">
        <v>115.5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129.441</v>
      </c>
      <c r="R130" s="34">
        <v>129.242</v>
      </c>
      <c r="S130" s="34">
        <v>3.1</v>
      </c>
      <c r="T130" s="34">
        <v>103.54</v>
      </c>
      <c r="U130" s="34">
        <v>114.805</v>
      </c>
      <c r="V130" s="34">
        <v>115.473</v>
      </c>
      <c r="W130" s="34">
        <v>3.21</v>
      </c>
      <c r="X130" s="34">
        <v>121.66</v>
      </c>
      <c r="Y130" s="34">
        <v>126.799</v>
      </c>
      <c r="Z130" s="34">
        <v>126.924</v>
      </c>
      <c r="AA130" s="34">
        <v>4.74</v>
      </c>
      <c r="AB130" s="34">
        <v>121.15</v>
      </c>
      <c r="AC130" s="34">
        <v>129.203</v>
      </c>
      <c r="AD130" s="34">
        <v>129.457</v>
      </c>
      <c r="AE130" s="34">
        <v>7.66</v>
      </c>
      <c r="AF130" s="34">
        <v>170.14</v>
      </c>
      <c r="AG130" s="34">
        <v>159.235</v>
      </c>
      <c r="AH130" s="34">
        <v>159.919</v>
      </c>
      <c r="AI130" s="107">
        <v>6.6170388751033915</v>
      </c>
      <c r="AJ130" s="107">
        <v>128.9</v>
      </c>
      <c r="AK130" s="107">
        <v>128.5</v>
      </c>
      <c r="AL130" s="107">
        <v>129.4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126.33</v>
      </c>
      <c r="F131" s="34">
        <v>125.651</v>
      </c>
      <c r="G131" s="34">
        <v>14.366453965360066</v>
      </c>
      <c r="H131" s="34">
        <v>125.46</v>
      </c>
      <c r="I131" s="34">
        <v>127.7</v>
      </c>
      <c r="J131" s="34">
        <v>115.7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129.694</v>
      </c>
      <c r="R131" s="67">
        <v>129.728</v>
      </c>
      <c r="S131" s="67">
        <v>3.34</v>
      </c>
      <c r="T131" s="34">
        <v>105.68</v>
      </c>
      <c r="U131" s="34">
        <v>115.319</v>
      </c>
      <c r="V131" s="34">
        <v>115.978</v>
      </c>
      <c r="W131" s="34">
        <v>5.33</v>
      </c>
      <c r="X131" s="34">
        <v>120.95</v>
      </c>
      <c r="Y131" s="34">
        <v>127.472</v>
      </c>
      <c r="Z131" s="34">
        <v>127.282</v>
      </c>
      <c r="AA131" s="34">
        <v>4.13</v>
      </c>
      <c r="AB131" s="34">
        <v>125.23</v>
      </c>
      <c r="AC131" s="34">
        <v>129.472</v>
      </c>
      <c r="AD131" s="34">
        <v>129.774</v>
      </c>
      <c r="AE131" s="34">
        <v>9.36</v>
      </c>
      <c r="AF131" s="34">
        <v>153.38</v>
      </c>
      <c r="AG131" s="34">
        <v>161.391</v>
      </c>
      <c r="AH131" s="34">
        <v>160.883</v>
      </c>
      <c r="AI131" s="34">
        <v>7.843137254901963</v>
      </c>
      <c r="AJ131" s="34">
        <v>126.5</v>
      </c>
      <c r="AK131" s="34">
        <v>131.6</v>
      </c>
      <c r="AL131" s="34">
        <v>130.2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125.949</v>
      </c>
      <c r="F132" s="34">
        <v>126.071</v>
      </c>
      <c r="G132" s="34">
        <v>-1.7835800312586172</v>
      </c>
      <c r="H132" s="34">
        <v>106.83</v>
      </c>
      <c r="I132" s="34">
        <v>115.4</v>
      </c>
      <c r="J132" s="34">
        <v>115.9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130.313</v>
      </c>
      <c r="R132" s="67">
        <v>130.185</v>
      </c>
      <c r="S132" s="67">
        <v>3.41</v>
      </c>
      <c r="T132" s="34">
        <v>106.74</v>
      </c>
      <c r="U132" s="34">
        <v>115.814</v>
      </c>
      <c r="V132" s="34">
        <v>116.517</v>
      </c>
      <c r="W132" s="34">
        <v>3.35</v>
      </c>
      <c r="X132" s="34">
        <v>119.96</v>
      </c>
      <c r="Y132" s="34">
        <v>127.598</v>
      </c>
      <c r="Z132" s="34">
        <v>127.627</v>
      </c>
      <c r="AA132" s="34">
        <v>5.15</v>
      </c>
      <c r="AB132" s="34">
        <v>128.04</v>
      </c>
      <c r="AC132" s="34">
        <v>130.037</v>
      </c>
      <c r="AD132" s="34">
        <v>130.098</v>
      </c>
      <c r="AE132" s="34">
        <v>7.49</v>
      </c>
      <c r="AF132" s="34">
        <v>150.53</v>
      </c>
      <c r="AG132" s="34">
        <v>161.462</v>
      </c>
      <c r="AH132" s="34">
        <v>161.844</v>
      </c>
      <c r="AI132" s="34">
        <v>5.417024935511606</v>
      </c>
      <c r="AJ132" s="34">
        <v>122.6</v>
      </c>
      <c r="AK132" s="34">
        <v>130.3</v>
      </c>
      <c r="AL132" s="34">
        <v>130.7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126.5</v>
      </c>
      <c r="F133" s="34">
        <v>126.448</v>
      </c>
      <c r="G133" s="34">
        <v>4.659675504550859</v>
      </c>
      <c r="H133" s="34">
        <v>105.79</v>
      </c>
      <c r="I133" s="34">
        <v>115.9</v>
      </c>
      <c r="J133" s="34">
        <v>116.1</v>
      </c>
      <c r="K133" s="34">
        <v>8.361486486486491</v>
      </c>
      <c r="L133" s="34">
        <v>128.3</v>
      </c>
      <c r="M133" s="67">
        <v>132.4</v>
      </c>
      <c r="N133" s="67">
        <v>132.1</v>
      </c>
      <c r="O133" s="67">
        <v>5.5</v>
      </c>
      <c r="P133" s="67">
        <v>123.1</v>
      </c>
      <c r="Q133" s="67">
        <v>130.584</v>
      </c>
      <c r="R133" s="67">
        <v>130.641</v>
      </c>
      <c r="S133" s="67">
        <v>2.93</v>
      </c>
      <c r="T133" s="34">
        <v>105.22</v>
      </c>
      <c r="U133" s="34">
        <v>116.144</v>
      </c>
      <c r="V133" s="34">
        <v>117.102</v>
      </c>
      <c r="W133" s="34">
        <v>4.87</v>
      </c>
      <c r="X133" s="34">
        <v>122.53</v>
      </c>
      <c r="Y133" s="34">
        <v>128.129</v>
      </c>
      <c r="Z133" s="34">
        <v>127.955</v>
      </c>
      <c r="AA133" s="34">
        <v>4.87</v>
      </c>
      <c r="AB133" s="34">
        <v>128.81</v>
      </c>
      <c r="AC133" s="34">
        <v>130.373</v>
      </c>
      <c r="AD133" s="34">
        <v>130.384</v>
      </c>
      <c r="AE133" s="34">
        <v>8.86</v>
      </c>
      <c r="AF133" s="34">
        <v>155.27</v>
      </c>
      <c r="AG133" s="34">
        <v>163.155</v>
      </c>
      <c r="AH133" s="34">
        <v>162.796</v>
      </c>
      <c r="AI133" s="34">
        <v>6.551724137931029</v>
      </c>
      <c r="AJ133" s="34">
        <v>123.6</v>
      </c>
      <c r="AK133" s="34">
        <v>130.8</v>
      </c>
      <c r="AL133" s="34">
        <v>131.2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126.832</v>
      </c>
      <c r="F134" s="34">
        <v>126.86</v>
      </c>
      <c r="G134" s="34">
        <v>2.7489361702127693</v>
      </c>
      <c r="H134" s="34">
        <v>120.73</v>
      </c>
      <c r="I134" s="34">
        <v>116.1</v>
      </c>
      <c r="J134" s="34">
        <v>116.3</v>
      </c>
      <c r="K134" s="34">
        <v>8.369723435225618</v>
      </c>
      <c r="L134" s="34">
        <v>148.9</v>
      </c>
      <c r="M134" s="67">
        <v>132.7</v>
      </c>
      <c r="N134" s="67">
        <v>133.1</v>
      </c>
      <c r="O134" s="67">
        <v>5.8</v>
      </c>
      <c r="P134" s="67">
        <v>135.1</v>
      </c>
      <c r="Q134" s="67">
        <v>131.232</v>
      </c>
      <c r="R134" s="67">
        <v>131.1</v>
      </c>
      <c r="S134" s="67">
        <v>8.08</v>
      </c>
      <c r="T134" s="34">
        <v>115.03</v>
      </c>
      <c r="U134" s="34">
        <v>118.257</v>
      </c>
      <c r="V134" s="34">
        <v>117.693</v>
      </c>
      <c r="W134" s="34">
        <v>3.46</v>
      </c>
      <c r="X134" s="34">
        <v>128.02</v>
      </c>
      <c r="Y134" s="34">
        <v>128.381</v>
      </c>
      <c r="Z134" s="34">
        <v>128.262</v>
      </c>
      <c r="AA134" s="34">
        <v>4.12</v>
      </c>
      <c r="AB134" s="34">
        <v>139.62</v>
      </c>
      <c r="AC134" s="34">
        <v>130.526</v>
      </c>
      <c r="AD134" s="34">
        <v>130.604</v>
      </c>
      <c r="AE134" s="34">
        <v>7.52</v>
      </c>
      <c r="AF134" s="34">
        <v>166.17</v>
      </c>
      <c r="AG134" s="34">
        <v>163.864</v>
      </c>
      <c r="AH134" s="34">
        <v>163.728</v>
      </c>
      <c r="AI134" s="34">
        <v>5.365474339035774</v>
      </c>
      <c r="AJ134" s="34">
        <v>135.5</v>
      </c>
      <c r="AK134" s="34">
        <v>132.4</v>
      </c>
      <c r="AL134" s="34">
        <v>131.6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4.7</v>
      </c>
      <c r="D135" s="39">
        <v>117</v>
      </c>
      <c r="E135" s="39">
        <v>127.48</v>
      </c>
      <c r="F135" s="39">
        <v>127.27</v>
      </c>
      <c r="G135" s="39">
        <v>2.7925918743333753</v>
      </c>
      <c r="H135" s="39">
        <v>106.01</v>
      </c>
      <c r="I135" s="39">
        <v>116.1</v>
      </c>
      <c r="J135" s="39">
        <v>116.4</v>
      </c>
      <c r="K135" s="39">
        <v>9.201213346814958</v>
      </c>
      <c r="L135" s="39">
        <v>108</v>
      </c>
      <c r="M135" s="39">
        <v>135</v>
      </c>
      <c r="N135" s="39">
        <v>134.1</v>
      </c>
      <c r="O135" s="39">
        <v>5</v>
      </c>
      <c r="P135" s="39">
        <v>123.8</v>
      </c>
      <c r="Q135" s="39">
        <v>131.603</v>
      </c>
      <c r="R135" s="39">
        <v>131.52</v>
      </c>
      <c r="S135" s="39">
        <v>-0.17</v>
      </c>
      <c r="T135" s="39">
        <v>109.53</v>
      </c>
      <c r="U135" s="39">
        <v>115.997</v>
      </c>
      <c r="V135" s="39">
        <v>118.292</v>
      </c>
      <c r="W135" s="39">
        <v>4.42</v>
      </c>
      <c r="X135" s="39">
        <v>120.74</v>
      </c>
      <c r="Y135" s="39">
        <v>128.755</v>
      </c>
      <c r="Z135" s="39">
        <v>128.542</v>
      </c>
      <c r="AA135" s="39">
        <v>2.69</v>
      </c>
      <c r="AB135" s="39">
        <v>116.96</v>
      </c>
      <c r="AC135" s="39">
        <v>130.475</v>
      </c>
      <c r="AD135" s="39">
        <v>130.79</v>
      </c>
      <c r="AE135" s="39">
        <v>9.25</v>
      </c>
      <c r="AF135" s="39">
        <v>155.22</v>
      </c>
      <c r="AG135" s="39">
        <v>164.901</v>
      </c>
      <c r="AH135" s="39">
        <v>164.626</v>
      </c>
      <c r="AI135" s="39">
        <v>6.379310344827591</v>
      </c>
      <c r="AJ135" s="39">
        <v>123.4</v>
      </c>
      <c r="AK135" s="39">
        <v>131.5</v>
      </c>
      <c r="AL135" s="39">
        <v>131.9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5.1</v>
      </c>
      <c r="D136" s="34">
        <v>121.1</v>
      </c>
      <c r="E136" s="34">
        <v>127.716</v>
      </c>
      <c r="F136" s="34">
        <v>127.64</v>
      </c>
      <c r="G136" s="34">
        <v>3.1360785383146883</v>
      </c>
      <c r="H136" s="34">
        <v>113.46</v>
      </c>
      <c r="I136" s="34">
        <v>116.3</v>
      </c>
      <c r="J136" s="34">
        <v>116.6</v>
      </c>
      <c r="K136" s="34">
        <v>8.599033816425127</v>
      </c>
      <c r="L136" s="34">
        <v>112.4</v>
      </c>
      <c r="M136" s="67">
        <v>135</v>
      </c>
      <c r="N136" s="67">
        <v>135</v>
      </c>
      <c r="O136" s="67">
        <v>5.9</v>
      </c>
      <c r="P136" s="67">
        <v>126.6</v>
      </c>
      <c r="Q136" s="67">
        <v>132.029</v>
      </c>
      <c r="R136" s="67">
        <v>131.843</v>
      </c>
      <c r="S136" s="67">
        <v>9.2</v>
      </c>
      <c r="T136" s="34">
        <v>122.52</v>
      </c>
      <c r="U136" s="34">
        <v>119.623</v>
      </c>
      <c r="V136" s="34">
        <v>118.943</v>
      </c>
      <c r="W136" s="34">
        <v>5.11</v>
      </c>
      <c r="X136" s="34">
        <v>122.91</v>
      </c>
      <c r="Y136" s="34">
        <v>129.157</v>
      </c>
      <c r="Z136" s="34">
        <v>128.787</v>
      </c>
      <c r="AA136" s="34">
        <v>4.3</v>
      </c>
      <c r="AB136" s="34">
        <v>123.11</v>
      </c>
      <c r="AC136" s="34">
        <v>130.966</v>
      </c>
      <c r="AD136" s="34">
        <v>130.971</v>
      </c>
      <c r="AE136" s="34">
        <v>8.12</v>
      </c>
      <c r="AF136" s="34">
        <v>156.4</v>
      </c>
      <c r="AG136" s="34">
        <v>165.707</v>
      </c>
      <c r="AH136" s="34">
        <v>165.489</v>
      </c>
      <c r="AI136" s="34">
        <v>5.832628909551992</v>
      </c>
      <c r="AJ136" s="34">
        <v>125.2</v>
      </c>
      <c r="AK136" s="34">
        <v>132.5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5.5</v>
      </c>
      <c r="D137" s="34">
        <v>129.1</v>
      </c>
      <c r="E137" s="34">
        <v>127.958</v>
      </c>
      <c r="F137" s="34">
        <v>127.991</v>
      </c>
      <c r="G137" s="34">
        <v>7.273027129545648</v>
      </c>
      <c r="H137" s="34">
        <v>130.09</v>
      </c>
      <c r="I137" s="34">
        <v>116.5</v>
      </c>
      <c r="J137" s="34">
        <v>116.7</v>
      </c>
      <c r="K137" s="34">
        <v>19.691470054446462</v>
      </c>
      <c r="L137" s="34">
        <v>131.9</v>
      </c>
      <c r="M137" s="67">
        <v>136.8</v>
      </c>
      <c r="N137" s="67">
        <v>135.9</v>
      </c>
      <c r="O137" s="67">
        <v>4.3</v>
      </c>
      <c r="P137" s="67">
        <v>132.1</v>
      </c>
      <c r="Q137" s="67">
        <v>132.088</v>
      </c>
      <c r="R137" s="67">
        <v>132.075</v>
      </c>
      <c r="S137" s="67">
        <v>6.22</v>
      </c>
      <c r="T137" s="34">
        <v>128.28</v>
      </c>
      <c r="U137" s="34">
        <v>118.975</v>
      </c>
      <c r="V137" s="34">
        <v>119.575</v>
      </c>
      <c r="W137" s="34">
        <v>2.42</v>
      </c>
      <c r="X137" s="34">
        <v>123.23</v>
      </c>
      <c r="Y137" s="34">
        <v>128.767</v>
      </c>
      <c r="Z137" s="34">
        <v>129.006</v>
      </c>
      <c r="AA137" s="34">
        <v>2.72</v>
      </c>
      <c r="AB137" s="34">
        <v>127.55</v>
      </c>
      <c r="AC137" s="34">
        <v>130.917</v>
      </c>
      <c r="AD137" s="34">
        <v>131.133</v>
      </c>
      <c r="AE137" s="34">
        <v>7.69</v>
      </c>
      <c r="AF137" s="34">
        <v>159.05</v>
      </c>
      <c r="AG137" s="34">
        <v>166.093</v>
      </c>
      <c r="AH137" s="34">
        <v>166.333</v>
      </c>
      <c r="AI137" s="34">
        <v>5.208333333333345</v>
      </c>
      <c r="AJ137" s="34">
        <v>131.3</v>
      </c>
      <c r="AK137" s="34">
        <v>131.9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128.21</v>
      </c>
      <c r="F138" s="34">
        <v>128.395</v>
      </c>
      <c r="G138" s="34">
        <v>-4.443873619316732</v>
      </c>
      <c r="H138" s="34">
        <v>111.6</v>
      </c>
      <c r="I138" s="34">
        <v>116.3</v>
      </c>
      <c r="J138" s="34">
        <v>116.8</v>
      </c>
      <c r="K138" s="34">
        <v>-3.728813559322039</v>
      </c>
      <c r="L138" s="34">
        <v>113.6</v>
      </c>
      <c r="M138" s="67">
        <v>135.9</v>
      </c>
      <c r="N138" s="67">
        <v>136.8</v>
      </c>
      <c r="O138" s="67">
        <v>2.3</v>
      </c>
      <c r="P138" s="67">
        <v>127.8</v>
      </c>
      <c r="Q138" s="67">
        <v>132.201</v>
      </c>
      <c r="R138" s="67">
        <v>132.33</v>
      </c>
      <c r="S138" s="67">
        <v>6.37</v>
      </c>
      <c r="T138" s="34">
        <v>129.76</v>
      </c>
      <c r="U138" s="34">
        <v>119.858</v>
      </c>
      <c r="V138" s="34">
        <v>120.158</v>
      </c>
      <c r="W138" s="34">
        <v>1.18</v>
      </c>
      <c r="X138" s="34">
        <v>123.75</v>
      </c>
      <c r="Y138" s="34">
        <v>129.024</v>
      </c>
      <c r="Z138" s="34">
        <v>129.235</v>
      </c>
      <c r="AA138" s="34">
        <v>1.18</v>
      </c>
      <c r="AB138" s="34">
        <v>127.22</v>
      </c>
      <c r="AC138" s="34">
        <v>131.05</v>
      </c>
      <c r="AD138" s="34">
        <v>131.293</v>
      </c>
      <c r="AE138" s="34">
        <v>4.67</v>
      </c>
      <c r="AF138" s="34">
        <v>162.22</v>
      </c>
      <c r="AG138" s="34">
        <v>166.564</v>
      </c>
      <c r="AH138" s="34">
        <v>167.201</v>
      </c>
      <c r="AI138" s="34">
        <v>1.907790143084254</v>
      </c>
      <c r="AJ138" s="34">
        <v>128.2</v>
      </c>
      <c r="AK138" s="34">
        <v>132.3</v>
      </c>
      <c r="AL138" s="34">
        <v>132.6</v>
      </c>
      <c r="AM138" s="3">
        <v>4</v>
      </c>
    </row>
    <row r="139" spans="4:39" ht="12.75">
      <c r="D139" s="34"/>
      <c r="E139" s="34"/>
      <c r="F139" s="34"/>
      <c r="G139" s="34"/>
      <c r="H139" s="34"/>
      <c r="I139" s="34"/>
      <c r="J139" s="34"/>
      <c r="K139" s="34"/>
      <c r="L139" s="34"/>
      <c r="M139" s="110"/>
      <c r="N139" s="110"/>
      <c r="O139" s="110"/>
      <c r="P139" s="110"/>
      <c r="Q139" s="117"/>
      <c r="R139" s="110"/>
      <c r="S139" s="67"/>
      <c r="W139" s="34"/>
      <c r="X139" s="34"/>
      <c r="AM139" s="116">
        <v>5</v>
      </c>
    </row>
    <row r="140" spans="4:39" ht="12.75">
      <c r="D140" s="34"/>
      <c r="E140" s="34"/>
      <c r="F140" s="34"/>
      <c r="G140" s="34"/>
      <c r="H140" s="34"/>
      <c r="I140" s="34"/>
      <c r="J140" s="34"/>
      <c r="K140" s="34"/>
      <c r="L140" s="34"/>
      <c r="M140" s="110"/>
      <c r="N140" s="110"/>
      <c r="O140" s="110"/>
      <c r="P140" s="110"/>
      <c r="Q140" s="117"/>
      <c r="R140" s="110"/>
      <c r="S140" s="67"/>
      <c r="W140" s="34"/>
      <c r="X140" s="34"/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110"/>
      <c r="Q141" s="117"/>
      <c r="R141" s="110"/>
      <c r="S141" s="67"/>
      <c r="W141" s="34"/>
      <c r="X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7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127" sqref="AA12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7.61553723998212</v>
      </c>
      <c r="E6" s="72">
        <f>100*(SUM(Taulukko!F15:F17)-SUM(Taulukko!F3:F5))/SUM(Taulukko!F3:F5)</f>
        <v>5.758022996702797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6.210902591599632</v>
      </c>
      <c r="H6" s="72">
        <f>100*(SUM(Taulukko!J15:J17)-SUM(Taulukko!J3:J5))/SUM(Taulukko!J3:J5)</f>
        <v>6.191536748329611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8.338192419825079</v>
      </c>
      <c r="K6" s="72">
        <f>100*(SUM(Taulukko!N15:N17)-SUM(Taulukko!N3:N5))/SUM(Taulukko!N3:N5)</f>
        <v>8.708357685564001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7.693913659222285</v>
      </c>
      <c r="N6" s="72">
        <f>100*(SUM(Taulukko!R15:R17)-SUM(Taulukko!R3:R5))/SUM(Taulukko!R3:R5)</f>
        <v>7.641161488107329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2.3707763359237477</v>
      </c>
      <c r="Q6" s="72">
        <f>100*(SUM(Taulukko!V15:V17)-SUM(Taulukko!V3:V5))/SUM(Taulukko!V3:V5)</f>
        <v>-1.4192787139485032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9.209410264456624</v>
      </c>
      <c r="T6" s="72">
        <f>100*(SUM(Taulukko!Z15:Z17)-SUM(Taulukko!Z3:Z5))/SUM(Taulukko!Z3:Z5)</f>
        <v>6.784507916644271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11.058095797064054</v>
      </c>
      <c r="W6" s="72">
        <f>100*(SUM(Taulukko!AD15:AD17)-SUM(Taulukko!AD3:AD5))/SUM(Taulukko!AD3:AD5)</f>
        <v>11.047166882626085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12.025473212074347</v>
      </c>
      <c r="Z6" s="72">
        <f>100*(SUM(Taulukko!AH15:AH17)-SUM(Taulukko!AH3:AH5))/SUM(Taulukko!AH3:AH5)</f>
        <v>11.65016751336099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7.896051974012999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7.194072798008979</v>
      </c>
      <c r="E7" s="72">
        <f>100*(SUM(Taulukko!F16:F18)-SUM(Taulukko!F4:F6))/SUM(Taulukko!F4:F6)</f>
        <v>5.533751578640503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6.08618391825856</v>
      </c>
      <c r="H7" s="72">
        <f>100*(SUM(Taulukko!J16:J18)-SUM(Taulukko!J4:J6))/SUM(Taulukko!J4:J6)</f>
        <v>6.067316209034539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9.30232558139535</v>
      </c>
      <c r="K7" s="72">
        <f>100*(SUM(Taulukko!N16:N18)-SUM(Taulukko!N4:N6))/SUM(Taulukko!N4:N6)</f>
        <v>9.122603137710625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7.353679682845055</v>
      </c>
      <c r="N7" s="72">
        <f>100*(SUM(Taulukko!R16:R18)-SUM(Taulukko!R4:R6))/SUM(Taulukko!R4:R6)</f>
        <v>7.487099451846243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-1.4277725242993302</v>
      </c>
      <c r="Q7" s="72">
        <f>100*(SUM(Taulukko!V16:V18)-SUM(Taulukko!V4:V6))/SUM(Taulukko!V4:V6)</f>
        <v>-1.8627681700757182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8.749926679130526</v>
      </c>
      <c r="T7" s="72">
        <f>100*(SUM(Taulukko!Z16:Z18)-SUM(Taulukko!Z4:Z6))/SUM(Taulukko!Z4:Z6)</f>
        <v>6.4674440280763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10.975113268536226</v>
      </c>
      <c r="W7" s="72">
        <f>100*(SUM(Taulukko!AD16:AD18)-SUM(Taulukko!AD4:AD6))/SUM(Taulukko!AD4:AD6)</f>
        <v>10.94013124482104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11.550719361497116</v>
      </c>
      <c r="Z7" s="72">
        <f>100*(SUM(Taulukko!AH16:AH18)-SUM(Taulukko!AH4:AH6))/SUM(Taulukko!AH4:AH6)</f>
        <v>11.365785925583076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6.824925816023745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7.029203915642931</v>
      </c>
      <c r="E8" s="72">
        <f>100*(SUM(Taulukko!F17:F19)-SUM(Taulukko!F5:F7))/SUM(Taulukko!F5:F7)</f>
        <v>5.339326959029016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6.009721608484322</v>
      </c>
      <c r="H8" s="72">
        <f>100*(SUM(Taulukko!J17:J19)-SUM(Taulukko!J5:J7))/SUM(Taulukko!J5:J7)</f>
        <v>5.900484368119773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9.832272990167727</v>
      </c>
      <c r="K8" s="72">
        <f>100*(SUM(Taulukko!N17:N19)-SUM(Taulukko!N5:N7))/SUM(Taulukko!N5:N7)</f>
        <v>9.58983246678222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7.438333867959271</v>
      </c>
      <c r="N8" s="72">
        <f>100*(SUM(Taulukko!R17:R19)-SUM(Taulukko!R5:R7))/SUM(Taulukko!R5:R7)</f>
        <v>7.379587142337755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-1.5625377768720883</v>
      </c>
      <c r="Q8" s="72">
        <f>100*(SUM(Taulukko!V17:V19)-SUM(Taulukko!V5:V7))/SUM(Taulukko!V5:V7)</f>
        <v>-2.398570461151269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8.294211563912466</v>
      </c>
      <c r="T8" s="72">
        <f>100*(SUM(Taulukko!Z17:Z19)-SUM(Taulukko!Z5:Z7))/SUM(Taulukko!Z5:Z7)</f>
        <v>6.128482393857896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10.855339413568604</v>
      </c>
      <c r="W8" s="72">
        <f>100*(SUM(Taulukko!AD17:AD19)-SUM(Taulukko!AD5:AD7))/SUM(Taulukko!AD5:AD7)</f>
        <v>10.868027237892637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10.902103235461825</v>
      </c>
      <c r="Z8" s="72">
        <f>100*(SUM(Taulukko!AH17:AH19)-SUM(Taulukko!AH5:AH7))/SUM(Taulukko!AH5:AH7)</f>
        <v>11.062475613839448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6.51960784313726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5.167268681109766</v>
      </c>
      <c r="E9" s="72">
        <f>100*(SUM(Taulukko!F18:F20)-SUM(Taulukko!F6:F8))/SUM(Taulukko!F6:F8)</f>
        <v>5.1809181234732975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5.709266578831784</v>
      </c>
      <c r="H9" s="72">
        <f>100*(SUM(Taulukko!J18:J20)-SUM(Taulukko!J6:J8))/SUM(Taulukko!J6:J8)</f>
        <v>5.781865965834423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10.390355912743987</v>
      </c>
      <c r="K9" s="72">
        <f>100*(SUM(Taulukko!N18:N20)-SUM(Taulukko!N6:N8))/SUM(Taulukko!N6:N8)</f>
        <v>10.051694428489375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7.206280219686878</v>
      </c>
      <c r="N9" s="72">
        <f>100*(SUM(Taulukko!R18:R20)-SUM(Taulukko!R6:R8))/SUM(Taulukko!R6:R8)</f>
        <v>7.3084155422005574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-3.67031833989406</v>
      </c>
      <c r="Q9" s="72">
        <f>100*(SUM(Taulukko!V18:V20)-SUM(Taulukko!V6:V8))/SUM(Taulukko!V6:V8)</f>
        <v>-2.9763586449532147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5.719151504699491</v>
      </c>
      <c r="T9" s="72">
        <f>100*(SUM(Taulukko!Z18:Z20)-SUM(Taulukko!Z6:Z8))/SUM(Taulukko!Z6:Z8)</f>
        <v>5.783419271724084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10.646445157970541</v>
      </c>
      <c r="W9" s="72">
        <f>100*(SUM(Taulukko!AD18:AD20)-SUM(Taulukko!AD6:AD8))/SUM(Taulukko!AD6:AD8)</f>
        <v>10.8669758165155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10.411119191212267</v>
      </c>
      <c r="Z9" s="72">
        <f>100*(SUM(Taulukko!AH18:AH20)-SUM(Taulukko!AH6:AH8))/SUM(Taulukko!AH6:AH8)</f>
        <v>10.776739893415296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5.033474101155957</v>
      </c>
      <c r="E10" s="72">
        <f>100*(SUM(Taulukko!F19:F21)-SUM(Taulukko!F7:F9))/SUM(Taulukko!F7:F9)</f>
        <v>5.036326416454477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5.550699300699309</v>
      </c>
      <c r="H10" s="72">
        <f>100*(SUM(Taulukko!J19:J21)-SUM(Taulukko!J7:J9))/SUM(Taulukko!J7:J9)</f>
        <v>5.620915032679741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11.085714285714273</v>
      </c>
      <c r="K10" s="72">
        <f>100*(SUM(Taulukko!N19:N21)-SUM(Taulukko!N7:N9))/SUM(Taulukko!N7:N9)</f>
        <v>10.38812785388129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7.346276614237647</v>
      </c>
      <c r="N10" s="72">
        <f>100*(SUM(Taulukko!R19:R21)-SUM(Taulukko!R7:R9))/SUM(Taulukko!R7:R9)</f>
        <v>7.254873037020592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-3.709956814085232</v>
      </c>
      <c r="Q10" s="72">
        <f>100*(SUM(Taulukko!V19:V21)-SUM(Taulukko!V7:V9))/SUM(Taulukko!V7:V9)</f>
        <v>-3.5061685731596954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5.265764652049184</v>
      </c>
      <c r="T10" s="72">
        <f>100*(SUM(Taulukko!Z19:Z21)-SUM(Taulukko!Z7:Z9))/SUM(Taulukko!Z7:Z9)</f>
        <v>5.446161911418958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10.733795674804917</v>
      </c>
      <c r="W10" s="72">
        <f>100*(SUM(Taulukko!AD19:AD21)-SUM(Taulukko!AD7:AD9))/SUM(Taulukko!AD7:AD9)</f>
        <v>10.992931020767545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10.229792899616815</v>
      </c>
      <c r="Z10" s="72">
        <f>100*(SUM(Taulukko!AH19:AH21)-SUM(Taulukko!AH7:AH9))/SUM(Taulukko!AH7:AH9)</f>
        <v>10.53216726652879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4.8472940740821535</v>
      </c>
      <c r="E11" s="72">
        <f>100*(SUM(Taulukko!F20:F22)-SUM(Taulukko!F8:F10))/SUM(Taulukko!F8:F10)</f>
        <v>4.902920680319943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5.391304347826077</v>
      </c>
      <c r="H11" s="72">
        <f>100*(SUM(Taulukko!J20:J22)-SUM(Taulukko!J8:J10))/SUM(Taulukko!J8:J10)</f>
        <v>5.504984828781963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10.600907029478469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7.166531369484602</v>
      </c>
      <c r="N11" s="72">
        <f>100*(SUM(Taulukko!R20:R22)-SUM(Taulukko!R8:R10))/SUM(Taulukko!R8:R10)</f>
        <v>7.184903305834525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-5.062987685570728</v>
      </c>
      <c r="Q11" s="72">
        <f>100*(SUM(Taulukko!V20:V22)-SUM(Taulukko!V8:V10))/SUM(Taulukko!V8:V10)</f>
        <v>-3.9251296227284844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4.945632792948576</v>
      </c>
      <c r="T11" s="72">
        <f>100*(SUM(Taulukko!Z20:Z22)-SUM(Taulukko!Z8:Z10))/SUM(Taulukko!Z8:Z10)</f>
        <v>5.129434115869448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12.27946248220627</v>
      </c>
      <c r="W11" s="72">
        <f>100*(SUM(Taulukko!AD20:AD22)-SUM(Taulukko!AD8:AD10))/SUM(Taulukko!AD8:AD10)</f>
        <v>11.289378511735153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10.251950710182745</v>
      </c>
      <c r="Z11" s="72">
        <f>100*(SUM(Taulukko!AH20:AH22)-SUM(Taulukko!AH8:AH10))/SUM(Taulukko!AH8:AH10)</f>
        <v>10.325357348777578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4.659728977160818</v>
      </c>
      <c r="E12" s="72">
        <f>100*(SUM(Taulukko!F21:F23)-SUM(Taulukko!F9:F11))/SUM(Taulukko!F9:F11)</f>
        <v>4.807532995892584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5.190311418685122</v>
      </c>
      <c r="H12" s="72">
        <f>100*(SUM(Taulukko!J21:J23)-SUM(Taulukko!J9:J11))/SUM(Taulukko!J9:J11)</f>
        <v>5.390254420008625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7.066784192660945</v>
      </c>
      <c r="N12" s="72">
        <f>100*(SUM(Taulukko!R21:R23)-SUM(Taulukko!R9:R11))/SUM(Taulukko!R9:R11)</f>
        <v>7.114918339741033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-4.553517791337396</v>
      </c>
      <c r="Q12" s="72">
        <f>100*(SUM(Taulukko!V21:V23)-SUM(Taulukko!V9:V11))/SUM(Taulukko!V9:V11)</f>
        <v>-4.205439240479805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4.550312318245758</v>
      </c>
      <c r="T12" s="72">
        <f>100*(SUM(Taulukko!Z21:Z23)-SUM(Taulukko!Z9:Z11))/SUM(Taulukko!Z9:Z11)</f>
        <v>4.843285158277315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13.997098550233739</v>
      </c>
      <c r="W12" s="72">
        <f>100*(SUM(Taulukko!AD21:AD23)-SUM(Taulukko!AD9:AD11))/SUM(Taulukko!AD9:AD11)</f>
        <v>11.752443780281169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9.912835613289431</v>
      </c>
      <c r="Z12" s="72">
        <f>100*(SUM(Taulukko!AH21:AH23)-SUM(Taulukko!AH9:AH11))/SUM(Taulukko!AH9:AH11)</f>
        <v>10.145850531850538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5.215311004784692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4.678263639145317</v>
      </c>
      <c r="E13" s="72">
        <f>100*(SUM(Taulukko!F22:F24)-SUM(Taulukko!F10:F12))/SUM(Taulukko!F10:F12)</f>
        <v>4.7771946029471595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5.120481927710858</v>
      </c>
      <c r="H13" s="72">
        <f>100*(SUM(Taulukko!J22:J24)-SUM(Taulukko!J10:J12))/SUM(Taulukko!J10:J12)</f>
        <v>5.364806866952789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10.620458356623812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7.063647329528742</v>
      </c>
      <c r="N13" s="72">
        <f>100*(SUM(Taulukko!R22:R24)-SUM(Taulukko!R10:R12))/SUM(Taulukko!R10:R12)</f>
        <v>7.0872989100079025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-5.046285631990933</v>
      </c>
      <c r="Q13" s="72">
        <f>100*(SUM(Taulukko!V22:V24)-SUM(Taulukko!V10:V12))/SUM(Taulukko!V10:V12)</f>
        <v>-4.354770033285162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4.698316218045967</v>
      </c>
      <c r="T13" s="72">
        <f>100*(SUM(Taulukko!Z22:Z24)-SUM(Taulukko!Z10:Z12))/SUM(Taulukko!Z10:Z12)</f>
        <v>4.5831385948451375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15.384432363612143</v>
      </c>
      <c r="W13" s="72">
        <f>100*(SUM(Taulukko!AD22:AD24)-SUM(Taulukko!AD10:AD12))/SUM(Taulukko!AD10:AD12)</f>
        <v>12.305977388164562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10.177077036258986</v>
      </c>
      <c r="Z13" s="72">
        <f>100*(SUM(Taulukko!AH22:AH24)-SUM(Taulukko!AH10:AH12))/SUM(Taulukko!AH10:AH12)</f>
        <v>9.983973047259704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5.62440419447093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4.824786944805242</v>
      </c>
      <c r="E14" s="72">
        <f>100*(SUM(Taulukko!F23:F25)-SUM(Taulukko!F11:F13))/SUM(Taulukko!F11:F13)</f>
        <v>4.792170494794126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5.094178082191796</v>
      </c>
      <c r="H14" s="72">
        <f>100*(SUM(Taulukko!J23:J25)-SUM(Taulukko!J11:J13))/SUM(Taulukko!J11:J13)</f>
        <v>5.339598462195643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11.50639244024459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7.158107344167637</v>
      </c>
      <c r="N14" s="72">
        <f>100*(SUM(Taulukko!R23:R25)-SUM(Taulukko!R11:R13))/SUM(Taulukko!R11:R13)</f>
        <v>7.061038750077227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-4.613611034622409</v>
      </c>
      <c r="Q14" s="72">
        <f>100*(SUM(Taulukko!V23:V25)-SUM(Taulukko!V11:V13))/SUM(Taulukko!V11:V13)</f>
        <v>-4.392320702722386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4.543406346675855</v>
      </c>
      <c r="T14" s="72">
        <f>100*(SUM(Taulukko!Z23:Z25)-SUM(Taulukko!Z11:Z13))/SUM(Taulukko!Z11:Z13)</f>
        <v>4.323918699888029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15.315139806876468</v>
      </c>
      <c r="W14" s="72">
        <f>100*(SUM(Taulukko!AD23:AD25)-SUM(Taulukko!AD11:AD13))/SUM(Taulukko!AD11:AD13)</f>
        <v>12.837494486197413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9.765677511956236</v>
      </c>
      <c r="Z14" s="72">
        <f>100*(SUM(Taulukko!AH23:AH25)-SUM(Taulukko!AH11:AH13))/SUM(Taulukko!AH11:AH13)</f>
        <v>9.82665522545807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5.91016548463357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4.8589264081534065</v>
      </c>
      <c r="E15" s="72">
        <f>100*(SUM(Taulukko!F24:F26)-SUM(Taulukko!F12:F14))/SUM(Taulukko!F12:F14)</f>
        <v>4.8047198386488015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5.070302513847467</v>
      </c>
      <c r="H15" s="72">
        <f>100*(SUM(Taulukko!J24:J26)-SUM(Taulukko!J12:J14))/SUM(Taulukko!J12:J14)</f>
        <v>5.314625850340148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12.513842746400899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7.080462567698473</v>
      </c>
      <c r="N15" s="72">
        <f>100*(SUM(Taulukko!R24:R26)-SUM(Taulukko!R12:R14))/SUM(Taulukko!R12:R14)</f>
        <v>6.948279834283886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-4.52185682042762</v>
      </c>
      <c r="Q15" s="72">
        <f>100*(SUM(Taulukko!V24:V26)-SUM(Taulukko!V12:V14))/SUM(Taulukko!V12:V14)</f>
        <v>-4.3411351290853215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4.247489030193388</v>
      </c>
      <c r="T15" s="72">
        <f>100*(SUM(Taulukko!Z24:Z26)-SUM(Taulukko!Z12:Z14))/SUM(Taulukko!Z12:Z14)</f>
        <v>4.04758730361155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14.836702793101386</v>
      </c>
      <c r="W15" s="72">
        <f>100*(SUM(Taulukko!AD24:AD26)-SUM(Taulukko!AD12:AD14))/SUM(Taulukko!AD12:AD14)</f>
        <v>13.276391141833132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9.750795962738234</v>
      </c>
      <c r="Z15" s="72">
        <f>100*(SUM(Taulukko!AH24:AH26)-SUM(Taulukko!AH12:AH14))/SUM(Taulukko!AH12:AH14)</f>
        <v>9.672987226841276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4.920240561332422</v>
      </c>
      <c r="E16" s="72">
        <f>100*(SUM(Taulukko!F25:F27)-SUM(Taulukko!F13:F15))/SUM(Taulukko!F13:F15)</f>
        <v>4.777100148764455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5.176071277047102</v>
      </c>
      <c r="H16" s="72">
        <f>100*(SUM(Taulukko!J25:J27)-SUM(Taulukko!J13:J15))/SUM(Taulukko!J13:J15)</f>
        <v>5.289885738468061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13.002754820936651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6.681883749841598</v>
      </c>
      <c r="N16" s="72">
        <f>100*(SUM(Taulukko!R25:R27)-SUM(Taulukko!R13:R15))/SUM(Taulukko!R13:R15)</f>
        <v>6.7543763397015875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-6.906345177950101</v>
      </c>
      <c r="Q16" s="72">
        <f>100*(SUM(Taulukko!V25:V27)-SUM(Taulukko!V13:V15))/SUM(Taulukko!V13:V15)</f>
        <v>-4.232699274213192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3.722251963397248</v>
      </c>
      <c r="T16" s="72">
        <f>100*(SUM(Taulukko!Z25:Z27)-SUM(Taulukko!Z13:Z15))/SUM(Taulukko!Z13:Z15)</f>
        <v>3.761354833895787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14.751723021297115</v>
      </c>
      <c r="W16" s="72">
        <f>100*(SUM(Taulukko!AD25:AD27)-SUM(Taulukko!AD13:AD15))/SUM(Taulukko!AD13:AD15)</f>
        <v>13.629665961178231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9.268022050472641</v>
      </c>
      <c r="Z16" s="72">
        <f>100*(SUM(Taulukko!AH25:AH27)-SUM(Taulukko!AH13:AH15))/SUM(Taulukko!AH13:AH15)</f>
        <v>9.533799006709645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4.701388459620183</v>
      </c>
      <c r="E17" s="72">
        <f>100*(SUM(Taulukko!F26:F28)-SUM(Taulukko!F14:F16))/SUM(Taulukko!F14:F16)</f>
        <v>4.701369756160429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5.154203633291094</v>
      </c>
      <c r="H17" s="72">
        <f>100*(SUM(Taulukko!J26:J28)-SUM(Taulukko!J14:J16))/SUM(Taulukko!J14:J16)</f>
        <v>5.265374894692503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12.152588555858301</v>
      </c>
      <c r="K17" s="72">
        <f>100*(SUM(Taulukko!N26:N28)-SUM(Taulukko!N14:N16))/SUM(Taulukko!N14:N16)</f>
        <v>11.55724362452522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6.494263629350077</v>
      </c>
      <c r="N17" s="72">
        <f>100*(SUM(Taulukko!R26:R28)-SUM(Taulukko!R14:R16))/SUM(Taulukko!R14:R16)</f>
        <v>6.59999514963815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-6.3129147089854785</v>
      </c>
      <c r="Q17" s="72">
        <f>100*(SUM(Taulukko!V26:V28)-SUM(Taulukko!V14:V16))/SUM(Taulukko!V14:V16)</f>
        <v>-4.109157883571354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3.3057734408729385</v>
      </c>
      <c r="T17" s="72">
        <f>100*(SUM(Taulukko!Z26:Z28)-SUM(Taulukko!Z14:Z16))/SUM(Taulukko!Z14:Z16)</f>
        <v>3.4879174400850466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14.69738969148481</v>
      </c>
      <c r="W17" s="72">
        <f>100*(SUM(Taulukko!AD26:AD28)-SUM(Taulukko!AD14:AD16))/SUM(Taulukko!AD14:AD16)</f>
        <v>13.913707124050985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8.79423465899525</v>
      </c>
      <c r="Z17" s="72">
        <f>100*(SUM(Taulukko!AH26:AH28)-SUM(Taulukko!AH14:AH16))/SUM(Taulukko!AH14:AH16)</f>
        <v>9.43930672956275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5.906976744186041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4.671974448291368</v>
      </c>
      <c r="E18" s="72">
        <f>100*(SUM(Taulukko!F27:F29)-SUM(Taulukko!F15:F17))/SUM(Taulukko!F15:F17)</f>
        <v>4.594952924495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5.327181208053699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11.194833153928945</v>
      </c>
      <c r="K18" s="72">
        <f>100*(SUM(Taulukko!N27:N29)-SUM(Taulukko!N15:N17))/SUM(Taulukko!N15:N17)</f>
        <v>11.397849462365587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5.631238481171864</v>
      </c>
      <c r="N18" s="72">
        <f>100*(SUM(Taulukko!R27:R29)-SUM(Taulukko!R15:R17))/SUM(Taulukko!R15:R17)</f>
        <v>6.573198029077531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-6.831369476429018</v>
      </c>
      <c r="Q18" s="72">
        <f>100*(SUM(Taulukko!V27:V29)-SUM(Taulukko!V15:V17))/SUM(Taulukko!V15:V17)</f>
        <v>-3.9945898531100092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3.200628349827162</v>
      </c>
      <c r="T18" s="72">
        <f>100*(SUM(Taulukko!Z27:Z29)-SUM(Taulukko!Z15:Z17))/SUM(Taulukko!Z15:Z17)</f>
        <v>3.2418851778607864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14.76232958242657</v>
      </c>
      <c r="W18" s="72">
        <f>100*(SUM(Taulukko!AD27:AD29)-SUM(Taulukko!AD15:AD17))/SUM(Taulukko!AD15:AD17)</f>
        <v>14.118152909306104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9.100150925491253</v>
      </c>
      <c r="Z18" s="72">
        <f>100*(SUM(Taulukko!AH27:AH29)-SUM(Taulukko!AH15:AH17))/SUM(Taulukko!AH15:AH17)</f>
        <v>9.414325807185644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6.2992125984251945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4.27411726753653</v>
      </c>
      <c r="E19" s="72">
        <f>100*(SUM(Taulukko!F28:F30)-SUM(Taulukko!F16:F18))/SUM(Taulukko!F16:F18)</f>
        <v>4.499674299744469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5.302713987473911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11.288604898828536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5.369200701988953</v>
      </c>
      <c r="N19" s="72">
        <f>100*(SUM(Taulukko!R28:R30)-SUM(Taulukko!R16:R18))/SUM(Taulukko!R16:R18)</f>
        <v>6.624471522726308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-4.392741096161047</v>
      </c>
      <c r="Q19" s="72">
        <f>100*(SUM(Taulukko!V28:V30)-SUM(Taulukko!V16:V18))/SUM(Taulukko!V16:V18)</f>
        <v>-3.8395870280093827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2.8272983146515527</v>
      </c>
      <c r="T19" s="72">
        <f>100*(SUM(Taulukko!Z28:Z30)-SUM(Taulukko!Z16:Z18))/SUM(Taulukko!Z16:Z18)</f>
        <v>3.025655002951763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14.577182408761946</v>
      </c>
      <c r="W19" s="72">
        <f>100*(SUM(Taulukko!AD28:AD30)-SUM(Taulukko!AD16:AD18))/SUM(Taulukko!AD16:AD18)</f>
        <v>14.239956871432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9.091451428789169</v>
      </c>
      <c r="Z19" s="72">
        <f>100*(SUM(Taulukko!AH28:AH30)-SUM(Taulukko!AH16:AH18))/SUM(Taulukko!AH16:AH18)</f>
        <v>9.451100148774575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6.38888888888888</v>
      </c>
      <c r="AC19" s="72">
        <f>100*(SUM(Taulukko!AL28:AL30)-SUM(Taulukko!AL16:AL18))/SUM(Taulukko!AL16:AL18)</f>
        <v>6.518723994452134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4.270310830779317</v>
      </c>
      <c r="E20" s="72">
        <f>100*(SUM(Taulukko!F29:F31)-SUM(Taulukko!F17:F19))/SUM(Taulukko!F17:F19)</f>
        <v>4.4904937621542125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5.322245322245327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10.531858873091114</v>
      </c>
      <c r="K20" s="72">
        <f>100*(SUM(Taulukko!N29:N31)-SUM(Taulukko!N17:N19))/SUM(Taulukko!N17:N19)</f>
        <v>11.175540326831817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4.857399909235582</v>
      </c>
      <c r="N20" s="72">
        <f>100*(SUM(Taulukko!R29:R31)-SUM(Taulukko!R17:R19))/SUM(Taulukko!R17:R19)</f>
        <v>6.655867291614117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-4.964825178505645</v>
      </c>
      <c r="Q20" s="72">
        <f>100*(SUM(Taulukko!V29:V31)-SUM(Taulukko!V17:V19))/SUM(Taulukko!V17:V19)</f>
        <v>-3.5486386245408794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2.7119554247250814</v>
      </c>
      <c r="T20" s="72">
        <f>100*(SUM(Taulukko!Z29:Z31)-SUM(Taulukko!Z17:Z19))/SUM(Taulukko!Z17:Z19)</f>
        <v>2.8433228403977395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14.44972879529746</v>
      </c>
      <c r="W20" s="72">
        <f>100*(SUM(Taulukko!AD29:AD31)-SUM(Taulukko!AD17:AD19))/SUM(Taulukko!AD17:AD19)</f>
        <v>14.305367316640089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9.480202389537006</v>
      </c>
      <c r="Z20" s="72">
        <f>100*(SUM(Taulukko!AH29:AH31)-SUM(Taulukko!AH17:AH19))/SUM(Taulukko!AH17:AH19)</f>
        <v>9.531585664176236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6.869525126786554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4.28958957107443</v>
      </c>
      <c r="E21" s="72">
        <f>100*(SUM(Taulukko!F30:F32)-SUM(Taulukko!F18:F20))/SUM(Taulukko!F18:F20)</f>
        <v>4.625835209794325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5.341614906832289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9.932397295891832</v>
      </c>
      <c r="K21" s="72">
        <f>100*(SUM(Taulukko!N30:N32)-SUM(Taulukko!N18:N20))/SUM(Taulukko!N18:N20)</f>
        <v>11.169102296450943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5.470279941954639</v>
      </c>
      <c r="N21" s="72">
        <f>100*(SUM(Taulukko!R30:R32)-SUM(Taulukko!R18:R20))/SUM(Taulukko!R18:R20)</f>
        <v>6.65559492208464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-3.106323915711708</v>
      </c>
      <c r="Q21" s="72">
        <f>100*(SUM(Taulukko!V30:V32)-SUM(Taulukko!V18:V20))/SUM(Taulukko!V18:V20)</f>
        <v>-3.090424820095757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2.587592996638497</v>
      </c>
      <c r="T21" s="72">
        <f>100*(SUM(Taulukko!Z30:Z32)-SUM(Taulukko!Z18:Z20))/SUM(Taulukko!Z18:Z20)</f>
        <v>2.6944413595426737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14.62243984126841</v>
      </c>
      <c r="W21" s="72">
        <f>100*(SUM(Taulukko!AD30:AD32)-SUM(Taulukko!AD18:AD20))/SUM(Taulukko!AD18:AD20)</f>
        <v>14.319007380215602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9.576887268981633</v>
      </c>
      <c r="Z21" s="72">
        <f>100*(SUM(Taulukko!AH30:AH32)-SUM(Taulukko!AH18:AH20))/SUM(Taulukko!AH18:AH20)</f>
        <v>9.636915039405519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7.215073529411759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4.875810753849048</v>
      </c>
      <c r="E22" s="72">
        <f>100*(SUM(Taulukko!F31:F33)-SUM(Taulukko!F19:F21))/SUM(Taulukko!F19:F21)</f>
        <v>4.892685370156945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10.030864197530866</v>
      </c>
      <c r="K22" s="72">
        <f>100*(SUM(Taulukko!N31:N33)-SUM(Taulukko!N19:N21))/SUM(Taulukko!N19:N21)</f>
        <v>11.271975180972069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5.6701398660468785</v>
      </c>
      <c r="N22" s="72">
        <f>100*(SUM(Taulukko!R31:R33)-SUM(Taulukko!R19:R21))/SUM(Taulukko!R19:R21)</f>
        <v>6.672468762633699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-2.4955471353369623</v>
      </c>
      <c r="Q22" s="72">
        <f>100*(SUM(Taulukko!V31:V33)-SUM(Taulukko!V19:V21))/SUM(Taulukko!V19:V21)</f>
        <v>-2.542530982449625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2.859429689962341</v>
      </c>
      <c r="T22" s="72">
        <f>100*(SUM(Taulukko!Z31:Z33)-SUM(Taulukko!Z19:Z21))/SUM(Taulukko!Z19:Z21)</f>
        <v>2.561383024801805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14.628599920320857</v>
      </c>
      <c r="W22" s="72">
        <f>100*(SUM(Taulukko!AD31:AD33)-SUM(Taulukko!AD19:AD21))/SUM(Taulukko!AD19:AD21)</f>
        <v>14.22454078958595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9.794104947166403</v>
      </c>
      <c r="Z22" s="72">
        <f>100*(SUM(Taulukko!AH31:AH33)-SUM(Taulukko!AH19:AH21))/SUM(Taulukko!AH19:AH21)</f>
        <v>9.753489756407086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5.3713584336335645</v>
      </c>
      <c r="E23" s="72">
        <f>100*(SUM(Taulukko!F32:F34)-SUM(Taulukko!F20:F22))/SUM(Taulukko!F20:F22)</f>
        <v>5.187705088265844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5.734323432343249</v>
      </c>
      <c r="H23" s="72">
        <f>100*(SUM(Taulukko!J32:J34)-SUM(Taulukko!J20:J22))/SUM(Taulukko!J20:J22)</f>
        <v>5.587510271158597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11.4812916453101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6.209730739945409</v>
      </c>
      <c r="N23" s="72">
        <f>100*(SUM(Taulukko!R32:R34)-SUM(Taulukko!R20:R22))/SUM(Taulukko!R20:R22)</f>
        <v>6.724978279113176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-1.1340243374537016</v>
      </c>
      <c r="Q23" s="72">
        <f>100*(SUM(Taulukko!V32:V34)-SUM(Taulukko!V20:V22))/SUM(Taulukko!V20:V22)</f>
        <v>-1.9971219509875908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2.7050525211860976</v>
      </c>
      <c r="T23" s="72">
        <f>100*(SUM(Taulukko!Z32:Z34)-SUM(Taulukko!Z20:Z22))/SUM(Taulukko!Z20:Z22)</f>
        <v>2.4173477600063027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12.980978454286252</v>
      </c>
      <c r="W23" s="72">
        <f>100*(SUM(Taulukko!AD32:AD34)-SUM(Taulukko!AD20:AD22))/SUM(Taulukko!AD20:AD22)</f>
        <v>13.962267789264608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10.006043663640598</v>
      </c>
      <c r="Z23" s="72">
        <f>100*(SUM(Taulukko!AH32:AH34)-SUM(Taulukko!AH20:AH22))/SUM(Taulukko!AH20:AH22)</f>
        <v>9.870993973348558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7.793983591613489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5.855573519048193</v>
      </c>
      <c r="E24" s="72">
        <f>100*(SUM(Taulukko!F33:F35)-SUM(Taulukko!F21:F23))/SUM(Taulukko!F21:F23)</f>
        <v>5.363155263628369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5.96217105263158</v>
      </c>
      <c r="H24" s="72">
        <f>100*(SUM(Taulukko!J33:J35)-SUM(Taulukko!J21:J23))/SUM(Taulukko!J21:J23)</f>
        <v>5.687397708674319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6.449007549860931</v>
      </c>
      <c r="N24" s="72">
        <f>100*(SUM(Taulukko!R33:R35)-SUM(Taulukko!R21:R23))/SUM(Taulukko!R21:R23)</f>
        <v>6.715320308678841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-1.3777017284571793</v>
      </c>
      <c r="Q24" s="72">
        <f>100*(SUM(Taulukko!V33:V35)-SUM(Taulukko!V21:V23))/SUM(Taulukko!V21:V23)</f>
        <v>-1.4941756183309842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2.7026885090442887</v>
      </c>
      <c r="T24" s="72">
        <f>100*(SUM(Taulukko!Z33:Z35)-SUM(Taulukko!Z21:Z23))/SUM(Taulukko!Z21:Z23)</f>
        <v>2.2454811788177103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11.316685844402008</v>
      </c>
      <c r="W24" s="72">
        <f>100*(SUM(Taulukko!AD33:AD35)-SUM(Taulukko!AD21:AD23))/SUM(Taulukko!AD21:AD23)</f>
        <v>13.539417045932392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10.553297829752653</v>
      </c>
      <c r="Z24" s="72">
        <f>100*(SUM(Taulukko!AH33:AH35)-SUM(Taulukko!AH21:AH23))/SUM(Taulukko!AH21:AH23)</f>
        <v>9.964596537457174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8.776716689404266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5.62502808700396</v>
      </c>
      <c r="E25" s="72">
        <f>100*(SUM(Taulukko!F34:F36)-SUM(Taulukko!F22:F24))/SUM(Taulukko!F22:F24)</f>
        <v>5.329765326370893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6.017191977077359</v>
      </c>
      <c r="H25" s="72">
        <f>100*(SUM(Taulukko!J34:J36)-SUM(Taulukko!J22:J24))/SUM(Taulukko!J22:J24)</f>
        <v>5.661914460285123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13.03688731682667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6.360877799931399</v>
      </c>
      <c r="N25" s="72">
        <f>100*(SUM(Taulukko!R34:R36)-SUM(Taulukko!R22:R24))/SUM(Taulukko!R22:R24)</f>
        <v>6.555542788631819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-0.8762637955928935</v>
      </c>
      <c r="Q25" s="72">
        <f>100*(SUM(Taulukko!V34:V36)-SUM(Taulukko!V22:V24))/SUM(Taulukko!V22:V24)</f>
        <v>-1.0130642040808102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1.9617436494860931</v>
      </c>
      <c r="T25" s="72">
        <f>100*(SUM(Taulukko!Z34:Z36)-SUM(Taulukko!Z22:Z24))/SUM(Taulukko!Z22:Z24)</f>
        <v>2.055660112144587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10.026600314804748</v>
      </c>
      <c r="W25" s="72">
        <f>100*(SUM(Taulukko!AD34:AD36)-SUM(Taulukko!AD22:AD24))/SUM(Taulukko!AD22:AD24)</f>
        <v>13.03650116887244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10.10194495634806</v>
      </c>
      <c r="Z25" s="72">
        <f>100*(SUM(Taulukko!AH34:AH36)-SUM(Taulukko!AH22:AH24))/SUM(Taulukko!AH22:AH24)</f>
        <v>10.017524906973941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8.889891696750896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4.988370569350713</v>
      </c>
      <c r="E26" s="72">
        <f>100*(SUM(Taulukko!F35:F37)-SUM(Taulukko!F23:F25))/SUM(Taulukko!F23:F25)</f>
        <v>5.167694328495223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5.865580448065164</v>
      </c>
      <c r="H26" s="72">
        <f>100*(SUM(Taulukko!J35:J37)-SUM(Taulukko!J23:J25))/SUM(Taulukko!J23:J25)</f>
        <v>5.636658556366587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12.21335992023928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5.946539575874599</v>
      </c>
      <c r="N26" s="72">
        <f>100*(SUM(Taulukko!R35:R37)-SUM(Taulukko!R23:R25))/SUM(Taulukko!R23:R25)</f>
        <v>6.350310805358573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-0.6596569156827556</v>
      </c>
      <c r="Q26" s="72">
        <f>100*(SUM(Taulukko!V35:V37)-SUM(Taulukko!V23:V25))/SUM(Taulukko!V23:V25)</f>
        <v>-0.5194404279005402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1.6098251913769037</v>
      </c>
      <c r="T26" s="72">
        <f>100*(SUM(Taulukko!Z35:Z37)-SUM(Taulukko!Z23:Z25))/SUM(Taulukko!Z23:Z25)</f>
        <v>1.8873143894505273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10.263679768309704</v>
      </c>
      <c r="W26" s="72">
        <f>100*(SUM(Taulukko!AD35:AD37)-SUM(Taulukko!AD23:AD25))/SUM(Taulukko!AD23:AD25)</f>
        <v>12.546764139739475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9.95723538740716</v>
      </c>
      <c r="Z26" s="72">
        <f>100*(SUM(Taulukko!AH35:AH37)-SUM(Taulukko!AH23:AH25))/SUM(Taulukko!AH23:AH25)</f>
        <v>10.052314665495343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8.080357142857153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4.5739743465009415</v>
      </c>
      <c r="E27" s="72">
        <f>100*(SUM(Taulukko!F36:F38)-SUM(Taulukko!F24:F26))/SUM(Taulukko!F24:F26)</f>
        <v>5.089514994745447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5.717761557177636</v>
      </c>
      <c r="H27" s="72">
        <f>100*(SUM(Taulukko!J36:J38)-SUM(Taulukko!J24:J26))/SUM(Taulukko!J24:J26)</f>
        <v>5.611626968106582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11.761811023622036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5.833623461033325</v>
      </c>
      <c r="N27" s="72">
        <f>100*(SUM(Taulukko!R36:R38)-SUM(Taulukko!R24:R26))/SUM(Taulukko!R24:R26)</f>
        <v>6.344068523248193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-0.26663326871205356</v>
      </c>
      <c r="Q27" s="72">
        <f>100*(SUM(Taulukko!V36:V38)-SUM(Taulukko!V24:V26))/SUM(Taulukko!V24:V26)</f>
        <v>0.00989697132642885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1.1991455786808283</v>
      </c>
      <c r="T27" s="72">
        <f>100*(SUM(Taulukko!Z36:Z38)-SUM(Taulukko!Z24:Z26))/SUM(Taulukko!Z24:Z26)</f>
        <v>1.783276871998741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10.62493035542963</v>
      </c>
      <c r="W27" s="72">
        <f>100*(SUM(Taulukko!AD36:AD38)-SUM(Taulukko!AD24:AD26))/SUM(Taulukko!AD24:AD26)</f>
        <v>12.116559985138725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9.432791712881558</v>
      </c>
      <c r="Z27" s="72">
        <f>100*(SUM(Taulukko!AH36:AH38)-SUM(Taulukko!AH24:AH26))/SUM(Taulukko!AH24:AH26)</f>
        <v>10.114792336588026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8.152414709791774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4.699223612167259</v>
      </c>
      <c r="E28" s="72">
        <f>100*(SUM(Taulukko!F37:F39)-SUM(Taulukko!F25:F27))/SUM(Taulukko!F25:F27)</f>
        <v>5.267217022223651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5.647438483259368</v>
      </c>
      <c r="H28" s="72">
        <f>100*(SUM(Taulukko!J37:J39)-SUM(Taulukko!J25:J27))/SUM(Taulukko!J25:J27)</f>
        <v>5.627009646302251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11.652852267186713</v>
      </c>
      <c r="K28" s="72">
        <f>100*(SUM(Taulukko!N37:N39)-SUM(Taulukko!N25:N27))/SUM(Taulukko!N25:N27)</f>
        <v>12.800392349190778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6.418030437903079</v>
      </c>
      <c r="N28" s="72">
        <f>100*(SUM(Taulukko!R37:R39)-SUM(Taulukko!R25:R27))/SUM(Taulukko!R25:R27)</f>
        <v>6.658432593394696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0.2922879192889473</v>
      </c>
      <c r="Q28" s="72">
        <f>100*(SUM(Taulukko!V37:V39)-SUM(Taulukko!V25:V27))/SUM(Taulukko!V25:V27)</f>
        <v>0.5945621110869134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1.2583940417565276</v>
      </c>
      <c r="T28" s="72">
        <f>100*(SUM(Taulukko!Z37:Z39)-SUM(Taulukko!Z25:Z27))/SUM(Taulukko!Z25:Z27)</f>
        <v>1.768262825595328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10.547899038828785</v>
      </c>
      <c r="W28" s="72">
        <f>100*(SUM(Taulukko!AD37:AD39)-SUM(Taulukko!AD25:AD27))/SUM(Taulukko!AD25:AD27)</f>
        <v>11.75355471725487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9.889474140699548</v>
      </c>
      <c r="Z28" s="72">
        <f>100*(SUM(Taulukko!AH37:AH39)-SUM(Taulukko!AH25:AH27))/SUM(Taulukko!AH25:AH27)</f>
        <v>10.2368898877248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8.300395256916998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5.604179640428005</v>
      </c>
      <c r="E29" s="72">
        <f>100*(SUM(Taulukko!F38:F40)-SUM(Taulukko!F26:F28))/SUM(Taulukko!F26:F28)</f>
        <v>5.696645095305804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7.392527119325032</v>
      </c>
      <c r="H29" s="72">
        <f>100*(SUM(Taulukko!J38:J40)-SUM(Taulukko!J26:J28))/SUM(Taulukko!J26:J28)</f>
        <v>5.6422569027611145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12.92517006802721</v>
      </c>
      <c r="K29" s="72">
        <f>100*(SUM(Taulukko!N38:N40)-SUM(Taulukko!N26:N28))/SUM(Taulukko!N26:N28)</f>
        <v>13.132295719844358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7.1749493120728545</v>
      </c>
      <c r="N29" s="72">
        <f>100*(SUM(Taulukko!R38:R40)-SUM(Taulukko!R26:R28))/SUM(Taulukko!R26:R28)</f>
        <v>7.135797330295468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0.630073858948179</v>
      </c>
      <c r="Q29" s="72">
        <f>100*(SUM(Taulukko!V38:V40)-SUM(Taulukko!V26:V28))/SUM(Taulukko!V26:V28)</f>
        <v>1.2508235983141076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1.701793699583525</v>
      </c>
      <c r="T29" s="72">
        <f>100*(SUM(Taulukko!Z38:Z40)-SUM(Taulukko!Z26:Z28))/SUM(Taulukko!Z26:Z28)</f>
        <v>1.8340530233084906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10.570328375745564</v>
      </c>
      <c r="W29" s="72">
        <f>100*(SUM(Taulukko!AD38:AD40)-SUM(Taulukko!AD26:AD28))/SUM(Taulukko!AD26:AD28)</f>
        <v>11.476831622073458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10.50248597342233</v>
      </c>
      <c r="Z29" s="72">
        <f>100*(SUM(Taulukko!AH38:AH40)-SUM(Taulukko!AH26:AH28))/SUM(Taulukko!AH26:AH28)</f>
        <v>10.400885911015878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9.705753184014064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6.379207838069006</v>
      </c>
      <c r="E30" s="72">
        <f>100*(SUM(Taulukko!F39:F41)-SUM(Taulukko!F27:F29))/SUM(Taulukko!F27:F29)</f>
        <v>6.2125771179488005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8.63654538184726</v>
      </c>
      <c r="H30" s="72">
        <f>100*(SUM(Taulukko!J39:J41)-SUM(Taulukko!J27:J29))/SUM(Taulukko!J27:J29)</f>
        <v>5.57546794105935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14.133591481122952</v>
      </c>
      <c r="K30" s="72">
        <f>100*(SUM(Taulukko!N39:N41)-SUM(Taulukko!N27:N29))/SUM(Taulukko!N27:N29)</f>
        <v>13.513513513513514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8.561887420215033</v>
      </c>
      <c r="N30" s="72">
        <f>100*(SUM(Taulukko!R39:R41)-SUM(Taulukko!R27:R29))/SUM(Taulukko!R27:R29)</f>
        <v>7.510635835047257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1.3523213031401131</v>
      </c>
      <c r="Q30" s="72">
        <f>100*(SUM(Taulukko!V39:V41)-SUM(Taulukko!V27:V29))/SUM(Taulukko!V27:V29)</f>
        <v>2.0007644846865253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2.015508856902183</v>
      </c>
      <c r="T30" s="72">
        <f>100*(SUM(Taulukko!Z39:Z41)-SUM(Taulukko!Z27:Z29))/SUM(Taulukko!Z27:Z29)</f>
        <v>1.9434974973746946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10.646906225555375</v>
      </c>
      <c r="W30" s="72">
        <f>100*(SUM(Taulukko!AD39:AD41)-SUM(Taulukko!AD27:AD29))/SUM(Taulukko!AD27:AD29)</f>
        <v>11.296837721540543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10.831435638296384</v>
      </c>
      <c r="Z30" s="72">
        <f>100*(SUM(Taulukko!AH39:AH41)-SUM(Taulukko!AH27:AH29))/SUM(Taulukko!AH27:AH29)</f>
        <v>10.560825022426618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9.368191721132897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7.173733668660336</v>
      </c>
      <c r="E31" s="72">
        <f>100*(SUM(Taulukko!F40:F42)-SUM(Taulukko!F28:F30))/SUM(Taulukko!F28:F30)</f>
        <v>6.616312312505901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5.551149881046799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13.779904306220088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9.075218637217676</v>
      </c>
      <c r="N31" s="72">
        <f>100*(SUM(Taulukko!R40:R42)-SUM(Taulukko!R28:R30))/SUM(Taulukko!R28:R30)</f>
        <v>7.683392270965138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2.9392441815444474</v>
      </c>
      <c r="Q31" s="72">
        <f>100*(SUM(Taulukko!V40:V42)-SUM(Taulukko!V28:V30))/SUM(Taulukko!V28:V30)</f>
        <v>2.8250708925182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2.500476520469687</v>
      </c>
      <c r="T31" s="72">
        <f>100*(SUM(Taulukko!Z40:Z42)-SUM(Taulukko!Z28:Z30))/SUM(Taulukko!Z28:Z30)</f>
        <v>2.0542160428391605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10.936974356837553</v>
      </c>
      <c r="W31" s="72">
        <f>100*(SUM(Taulukko!AD40:AD42)-SUM(Taulukko!AD28:AD30))/SUM(Taulukko!AD28:AD30)</f>
        <v>11.173885667408795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10.965308736209701</v>
      </c>
      <c r="Z31" s="72">
        <f>100*(SUM(Taulukko!AH40:AH42)-SUM(Taulukko!AH28:AH30))/SUM(Taulukko!AH28:AH30)</f>
        <v>10.690058736989636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10.617928633594447</v>
      </c>
      <c r="AC31" s="72">
        <f>100*(SUM(Taulukko!AL40:AL42)-SUM(Taulukko!AL28:AL30))/SUM(Taulukko!AL28:AL30)</f>
        <v>10.199652777777779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7.1817439470307365</v>
      </c>
      <c r="E32" s="72">
        <f>100*(SUM(Taulukko!F41:F43)-SUM(Taulukko!F29:F31))/SUM(Taulukko!F29:F31)</f>
        <v>6.779462292754395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5.527043031977891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15.34063839923771</v>
      </c>
      <c r="K32" s="72">
        <f>100*(SUM(Taulukko!N41:N43)-SUM(Taulukko!N29:N31))/SUM(Taulukko!N29:N31)</f>
        <v>13.940256045519208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9.549551297680694</v>
      </c>
      <c r="N32" s="72">
        <f>100*(SUM(Taulukko!R41:R43)-SUM(Taulukko!R29:R31))/SUM(Taulukko!R29:R31)</f>
        <v>7.760360731222709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4.543226285486912</v>
      </c>
      <c r="Q32" s="72">
        <f>100*(SUM(Taulukko!V41:V43)-SUM(Taulukko!V29:V31))/SUM(Taulukko!V29:V31)</f>
        <v>3.6315933930252875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2.453489409618387</v>
      </c>
      <c r="T32" s="72">
        <f>100*(SUM(Taulukko!Z41:Z43)-SUM(Taulukko!Z29:Z31))/SUM(Taulukko!Z29:Z31)</f>
        <v>2.1348955412820563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10.952506698464871</v>
      </c>
      <c r="W32" s="72">
        <f>100*(SUM(Taulukko!AD41:AD43)-SUM(Taulukko!AD29:AD31))/SUM(Taulukko!AD29:AD31)</f>
        <v>11.039596765842054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11.008621431821828</v>
      </c>
      <c r="Z32" s="72">
        <f>100*(SUM(Taulukko!AH41:AH43)-SUM(Taulukko!AH29:AH31))/SUM(Taulukko!AH29:AH31)</f>
        <v>10.78327625176067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10.569456427955133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6.971103801473951</v>
      </c>
      <c r="E33" s="72">
        <f>100*(SUM(Taulukko!F42:F44)-SUM(Taulukko!F30:F32))/SUM(Taulukko!F30:F32)</f>
        <v>6.709489482769653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15.089877010406813</v>
      </c>
      <c r="K33" s="72">
        <f>100*(SUM(Taulukko!N42:N44)-SUM(Taulukko!N30:N32))/SUM(Taulukko!N30:N32)</f>
        <v>13.896713615023472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9.011861865371854</v>
      </c>
      <c r="N33" s="72">
        <f>100*(SUM(Taulukko!R42:R44)-SUM(Taulukko!R30:R32))/SUM(Taulukko!R30:R32)</f>
        <v>7.857127524137109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4.536004026778252</v>
      </c>
      <c r="Q33" s="72">
        <f>100*(SUM(Taulukko!V42:V44)-SUM(Taulukko!V30:V32))/SUM(Taulukko!V30:V32)</f>
        <v>4.351076288606353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2.4422294522955705</v>
      </c>
      <c r="T33" s="72">
        <f>100*(SUM(Taulukko!Z42:Z44)-SUM(Taulukko!Z30:Z32))/SUM(Taulukko!Z30:Z32)</f>
        <v>2.180508432182067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10.717331454286093</v>
      </c>
      <c r="W33" s="72">
        <f>100*(SUM(Taulukko!AD42:AD44)-SUM(Taulukko!AD30:AD32))/SUM(Taulukko!AD30:AD32)</f>
        <v>10.86594093767356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11.06924185206543</v>
      </c>
      <c r="Z33" s="72">
        <f>100*(SUM(Taulukko!AH42:AH44)-SUM(Taulukko!AH30:AH32))/SUM(Taulukko!AH30:AH32)</f>
        <v>10.842523735605209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11.28755364806865</v>
      </c>
      <c r="AC33" s="72">
        <f>100*(SUM(Taulukko!AL42:AL44)-SUM(Taulukko!AL30:AL32))/SUM(Taulukko!AL30:AL32)</f>
        <v>10.844406343763398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6.478857688887581</v>
      </c>
      <c r="E34" s="72">
        <f>100*(SUM(Taulukko!F43:F45)-SUM(Taulukko!F31:F33))/SUM(Taulukko!F31:F33)</f>
        <v>6.511058609657863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5.436057880328524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14.539504441327749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8.964612890586496</v>
      </c>
      <c r="N34" s="72">
        <f>100*(SUM(Taulukko!R43:R45)-SUM(Taulukko!R31:R33))/SUM(Taulukko!R31:R33)</f>
        <v>7.9733647693766265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5.014609389455628</v>
      </c>
      <c r="Q34" s="72">
        <f>100*(SUM(Taulukko!V43:V45)-SUM(Taulukko!V31:V33))/SUM(Taulukko!V31:V33)</f>
        <v>5.007074276667348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1.9465256165292844</v>
      </c>
      <c r="T34" s="72">
        <f>100*(SUM(Taulukko!Z43:Z45)-SUM(Taulukko!Z31:Z33))/SUM(Taulukko!Z31:Z33)</f>
        <v>2.214497241334728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10.436070846320398</v>
      </c>
      <c r="W34" s="72">
        <f>100*(SUM(Taulukko!AD43:AD45)-SUM(Taulukko!AD31:AD33))/SUM(Taulukko!AD31:AD33)</f>
        <v>10.686515587338551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11.043952204597861</v>
      </c>
      <c r="Z34" s="72">
        <f>100*(SUM(Taulukko!AH43:AH45)-SUM(Taulukko!AH31:AH33))/SUM(Taulukko!AH31:AH33)</f>
        <v>10.870396962804287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10.841836734693878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6.133054780373363</v>
      </c>
      <c r="E35" s="72">
        <f>100*(SUM(Taulukko!F44:F46)-SUM(Taulukko!F32:F34))/SUM(Taulukko!F32:F34)</f>
        <v>6.309405250525766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6.2426843542723365</v>
      </c>
      <c r="H35" s="72">
        <f>100*(SUM(Taulukko!J44:J46)-SUM(Taulukko!J32:J34))/SUM(Taulukko!J32:J34)</f>
        <v>5.330739299610912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8.662734034367793</v>
      </c>
      <c r="N35" s="72">
        <f>100*(SUM(Taulukko!R44:R46)-SUM(Taulukko!R32:R34))/SUM(Taulukko!R32:R34)</f>
        <v>8.043918303756966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5.117555268794185</v>
      </c>
      <c r="Q35" s="72">
        <f>100*(SUM(Taulukko!V44:V46)-SUM(Taulukko!V32:V34))/SUM(Taulukko!V32:V34)</f>
        <v>5.654276526707215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1.956213751029813</v>
      </c>
      <c r="T35" s="72">
        <f>100*(SUM(Taulukko!Z44:Z46)-SUM(Taulukko!Z32:Z34))/SUM(Taulukko!Z32:Z34)</f>
        <v>2.273679825720953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10.440691352846487</v>
      </c>
      <c r="W35" s="72">
        <f>100*(SUM(Taulukko!AD44:AD46)-SUM(Taulukko!AD32:AD34))/SUM(Taulukko!AD32:AD34)</f>
        <v>10.529394893869751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10.781110254330736</v>
      </c>
      <c r="Z35" s="72">
        <f>100*(SUM(Taulukko!AH44:AH46)-SUM(Taulukko!AH32:AH34))/SUM(Taulukko!AH32:AH34)</f>
        <v>10.878431804083771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10.866807610993654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5.936314642259381</v>
      </c>
      <c r="E36" s="72">
        <f>100*(SUM(Taulukko!F45:F47)-SUM(Taulukko!F33:F35))/SUM(Taulukko!F33:F35)</f>
        <v>6.200282871876167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5.7819169577027685</v>
      </c>
      <c r="H36" s="72">
        <f>100*(SUM(Taulukko!J45:J47)-SUM(Taulukko!J33:J35))/SUM(Taulukko!J33:J35)</f>
        <v>5.2264808362369335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8.501227080314504</v>
      </c>
      <c r="N36" s="72">
        <f>100*(SUM(Taulukko!R45:R47)-SUM(Taulukko!R33:R35))/SUM(Taulukko!R33:R35)</f>
        <v>8.070440523233483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6.912915833385129</v>
      </c>
      <c r="Q36" s="72">
        <f>100*(SUM(Taulukko!V45:V47)-SUM(Taulukko!V33:V35))/SUM(Taulukko!V33:V35)</f>
        <v>6.291231640060403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2.073103383790943</v>
      </c>
      <c r="T36" s="72">
        <f>100*(SUM(Taulukko!Z45:Z47)-SUM(Taulukko!Z33:Z35))/SUM(Taulukko!Z33:Z35)</f>
        <v>2.3767879011607844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10.391033504746847</v>
      </c>
      <c r="W36" s="72">
        <f>100*(SUM(Taulukko!AD45:AD47)-SUM(Taulukko!AD33:AD35))/SUM(Taulukko!AD33:AD35)</f>
        <v>10.37314759978592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10.721982522132645</v>
      </c>
      <c r="Z36" s="72">
        <f>100*(SUM(Taulukko!AH45:AH47)-SUM(Taulukko!AH33:AH35))/SUM(Taulukko!AH33:AH35)</f>
        <v>10.887538555632299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10.660535117056856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6.038524021305783</v>
      </c>
      <c r="E37" s="72">
        <f>100*(SUM(Taulukko!F46:F48)-SUM(Taulukko!F34:F36))/SUM(Taulukko!F34:F36)</f>
        <v>6.216837011059177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5.405405405405405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12.114438980777827</v>
      </c>
      <c r="K37" s="72">
        <f>100*(SUM(Taulukko!N46:N48)-SUM(Taulukko!N34:N36))/SUM(Taulukko!N34:N36)</f>
        <v>12.943820224719094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8.337639122161255</v>
      </c>
      <c r="N37" s="72">
        <f>100*(SUM(Taulukko!R46:R48)-SUM(Taulukko!R34:R36))/SUM(Taulukko!R34:R36)</f>
        <v>8.10683973837308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7.325014225495823</v>
      </c>
      <c r="Q37" s="72">
        <f>100*(SUM(Taulukko!V46:V48)-SUM(Taulukko!V34:V36))/SUM(Taulukko!V34:V36)</f>
        <v>6.850902736863149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2.5660888011118312</v>
      </c>
      <c r="T37" s="72">
        <f>100*(SUM(Taulukko!Z46:Z48)-SUM(Taulukko!Z34:Z36))/SUM(Taulukko!Z34:Z36)</f>
        <v>2.5105649466191937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10.275388610962574</v>
      </c>
      <c r="W37" s="72">
        <f>100*(SUM(Taulukko!AD46:AD48)-SUM(Taulukko!AD34:AD36))/SUM(Taulukko!AD34:AD36)</f>
        <v>10.179605598932826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10.916998201536858</v>
      </c>
      <c r="Z37" s="72">
        <f>100*(SUM(Taulukko!AH46:AH48)-SUM(Taulukko!AH34:AH36))/SUM(Taulukko!AH34:AH36)</f>
        <v>10.904865605593127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6.485471352236834</v>
      </c>
      <c r="E38" s="72">
        <f>100*(SUM(Taulukko!F47:F49)-SUM(Taulukko!F35:F37))/SUM(Taulukko!F35:F37)</f>
        <v>6.294228160509923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5.386687187379762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12.57219013771656</v>
      </c>
      <c r="K38" s="72">
        <f>100*(SUM(Taulukko!N47:N49)-SUM(Taulukko!N35:N37))/SUM(Taulukko!N35:N37)</f>
        <v>12.57777777777777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8.408907696478913</v>
      </c>
      <c r="N38" s="72">
        <f>100*(SUM(Taulukko!R47:R49)-SUM(Taulukko!R35:R37))/SUM(Taulukko!R35:R37)</f>
        <v>8.16490563065344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7.734150344322373</v>
      </c>
      <c r="Q38" s="72">
        <f>100*(SUM(Taulukko!V47:V49)-SUM(Taulukko!V35:V37))/SUM(Taulukko!V35:V37)</f>
        <v>7.2960288257231865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2.8147696326826894</v>
      </c>
      <c r="T38" s="72">
        <f>100*(SUM(Taulukko!Z47:Z49)-SUM(Taulukko!Z35:Z37))/SUM(Taulukko!Z35:Z37)</f>
        <v>2.6443886173662756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9.83415165177257</v>
      </c>
      <c r="W38" s="72">
        <f>100*(SUM(Taulukko!AD47:AD49)-SUM(Taulukko!AD35:AD37))/SUM(Taulukko!AD35:AD37)</f>
        <v>9.948608536312696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11.156476972262881</v>
      </c>
      <c r="Z38" s="72">
        <f>100*(SUM(Taulukko!AH47:AH49)-SUM(Taulukko!AH35:AH37))/SUM(Taulukko!AH35:AH37)</f>
        <v>10.913711077345308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10.863279636513818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6.806346922592723</v>
      </c>
      <c r="E39" s="72">
        <f>100*(SUM(Taulukko!F48:F50)-SUM(Taulukko!F36:F38))/SUM(Taulukko!F36:F38)</f>
        <v>6.264081503724166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5.48523206751053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13.077939233817709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8.513885555408203</v>
      </c>
      <c r="N39" s="72">
        <f>100*(SUM(Taulukko!R48:R50)-SUM(Taulukko!R36:R38))/SUM(Taulukko!R36:R38)</f>
        <v>8.151037598382963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8.389725284819919</v>
      </c>
      <c r="Q39" s="72">
        <f>100*(SUM(Taulukko!V48:V50)-SUM(Taulukko!V36:V38))/SUM(Taulukko!V36:V38)</f>
        <v>7.618231061395229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3.150924488345342</v>
      </c>
      <c r="T39" s="72">
        <f>100*(SUM(Taulukko!Z48:Z50)-SUM(Taulukko!Z36:Z38))/SUM(Taulukko!Z36:Z38)</f>
        <v>2.7480864219154952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9.622602262388243</v>
      </c>
      <c r="W39" s="72">
        <f>100*(SUM(Taulukko!AD48:AD50)-SUM(Taulukko!AD36:AD38))/SUM(Taulukko!AD36:AD38)</f>
        <v>9.715848049728248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11.417518873134487</v>
      </c>
      <c r="Z39" s="72">
        <f>100*(SUM(Taulukko!AH48:AH50)-SUM(Taulukko!AH36:AH38))/SUM(Taulukko!AH36:AH38)</f>
        <v>10.88441974604765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10.733306022122076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6.3859015135576875</v>
      </c>
      <c r="E40" s="72">
        <f>100*(SUM(Taulukko!F49:F51)-SUM(Taulukko!F37:F39))/SUM(Taulukko!F37:F39)</f>
        <v>5.995144254529631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5.231004200076383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13.056768558951969</v>
      </c>
      <c r="K40" s="72">
        <f>100*(SUM(Taulukko!N49:N51)-SUM(Taulukko!N37:N39))/SUM(Taulukko!N37:N39)</f>
        <v>11.826086956521735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8.155353996571478</v>
      </c>
      <c r="N40" s="72">
        <f>100*(SUM(Taulukko!R49:R51)-SUM(Taulukko!R37:R39))/SUM(Taulukko!R37:R39)</f>
        <v>7.966287750200672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8.078306702588781</v>
      </c>
      <c r="Q40" s="72">
        <f>100*(SUM(Taulukko!V49:V51)-SUM(Taulukko!V37:V39))/SUM(Taulukko!V37:V39)</f>
        <v>7.810724182405599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3.360211223090163</v>
      </c>
      <c r="T40" s="72">
        <f>100*(SUM(Taulukko!Z49:Z51)-SUM(Taulukko!Z37:Z39))/SUM(Taulukko!Z37:Z39)</f>
        <v>2.7958184559203074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9.563708465845911</v>
      </c>
      <c r="W40" s="72">
        <f>100*(SUM(Taulukko!AD49:AD51)-SUM(Taulukko!AD37:AD39))/SUM(Taulukko!AD37:AD39)</f>
        <v>9.482068544966282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11.211062123974898</v>
      </c>
      <c r="Z40" s="72">
        <f>100*(SUM(Taulukko!AH49:AH51)-SUM(Taulukko!AH37:AH39))/SUM(Taulukko!AH37:AH39)</f>
        <v>10.795145976516402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8.961881589618814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5.538634852852422</v>
      </c>
      <c r="E41" s="72">
        <f>100*(SUM(Taulukko!F50:F52)-SUM(Taulukko!F38:F40))/SUM(Taulukko!F38:F40)</f>
        <v>5.537904494265802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3.404414515525614</v>
      </c>
      <c r="H41" s="72">
        <f>100*(SUM(Taulukko!J50:J52)-SUM(Taulukko!J38:J40))/SUM(Taulukko!J38:J40)</f>
        <v>4.924242424242424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11.83304647160069</v>
      </c>
      <c r="K41" s="72">
        <f>100*(SUM(Taulukko!N50:N52)-SUM(Taulukko!N38:N40))/SUM(Taulukko!N38:N40)</f>
        <v>11.34995700773861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7.745102048520229</v>
      </c>
      <c r="N41" s="72">
        <f>100*(SUM(Taulukko!R50:R52)-SUM(Taulukko!R38:R40))/SUM(Taulukko!R38:R40)</f>
        <v>7.655415653579995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7.97548364524614</v>
      </c>
      <c r="Q41" s="72">
        <f>100*(SUM(Taulukko!V50:V52)-SUM(Taulukko!V38:V40))/SUM(Taulukko!V38:V40)</f>
        <v>7.905923314494484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3.0750941772820464</v>
      </c>
      <c r="T41" s="72">
        <f>100*(SUM(Taulukko!Z50:Z52)-SUM(Taulukko!Z38:Z40))/SUM(Taulukko!Z38:Z40)</f>
        <v>2.7787518582730386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9.49637231007134</v>
      </c>
      <c r="W41" s="72">
        <f>100*(SUM(Taulukko!AD50:AD52)-SUM(Taulukko!AD38:AD40))/SUM(Taulukko!AD38:AD40)</f>
        <v>9.190051579693472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10.825387490365216</v>
      </c>
      <c r="Z41" s="72">
        <f>100*(SUM(Taulukko!AH50:AH52)-SUM(Taulukko!AH38:AH40))/SUM(Taulukko!AH38:AH40)</f>
        <v>10.652572063936104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7.966373098478797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4.772998299815944</v>
      </c>
      <c r="E42" s="72">
        <f>100*(SUM(Taulukko!F51:F53)-SUM(Taulukko!F39:F41))/SUM(Taulukko!F39:F41)</f>
        <v>5.069618835402439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1.9506808980493233</v>
      </c>
      <c r="H42" s="72">
        <f>100*(SUM(Taulukko!J51:J53)-SUM(Taulukko!J39:J41))/SUM(Taulukko!J39:J41)</f>
        <v>4.866088268577887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10.050890585241726</v>
      </c>
      <c r="K42" s="72">
        <f>100*(SUM(Taulukko!N51:N53)-SUM(Taulukko!N39:N41))/SUM(Taulukko!N39:N41)</f>
        <v>10.799319727891172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7.196569111486353</v>
      </c>
      <c r="N42" s="72">
        <f>100*(SUM(Taulukko!R51:R53)-SUM(Taulukko!R39:R41))/SUM(Taulukko!R39:R41)</f>
        <v>7.37065896878263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8.154954740969618</v>
      </c>
      <c r="Q42" s="72">
        <f>100*(SUM(Taulukko!V51:V53)-SUM(Taulukko!V39:V41))/SUM(Taulukko!V39:V41)</f>
        <v>7.933121531487814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2.6869800378703834</v>
      </c>
      <c r="T42" s="72">
        <f>100*(SUM(Taulukko!Z51:Z53)-SUM(Taulukko!Z39:Z41))/SUM(Taulukko!Z39:Z41)</f>
        <v>2.722769047422286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8.96766166670328</v>
      </c>
      <c r="W42" s="72">
        <f>100*(SUM(Taulukko!AD51:AD53)-SUM(Taulukko!AD39:AD41))/SUM(Taulukko!AD39:AD41)</f>
        <v>8.796645752462764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10.54124726988561</v>
      </c>
      <c r="Z42" s="72">
        <f>100*(SUM(Taulukko!AH51:AH53)-SUM(Taulukko!AH39:AH41))/SUM(Taulukko!AH39:AH41)</f>
        <v>10.480513997399926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4.4236685694818965</v>
      </c>
      <c r="E43" s="72">
        <f>100*(SUM(Taulukko!F52:F54)-SUM(Taulukko!F40:F42))/SUM(Taulukko!F40:F42)</f>
        <v>4.732524674549166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4.845980465815167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9.022556390977455</v>
      </c>
      <c r="K43" s="72">
        <f>100*(SUM(Taulukko!N52:N54)-SUM(Taulukko!N40:N42))/SUM(Taulukko!N40:N42)</f>
        <v>10.302775441547531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7.231169241564848</v>
      </c>
      <c r="N43" s="72">
        <f>100*(SUM(Taulukko!R52:R54)-SUM(Taulukko!R40:R42))/SUM(Taulukko!R40:R42)</f>
        <v>7.216376616302061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8.546122638696923</v>
      </c>
      <c r="Q43" s="72">
        <f>100*(SUM(Taulukko!V52:V54)-SUM(Taulukko!V40:V42))/SUM(Taulukko!V40:V42)</f>
        <v>7.874130574493978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2.30426172555649</v>
      </c>
      <c r="T43" s="72">
        <f>100*(SUM(Taulukko!Z52:Z54)-SUM(Taulukko!Z40:Z42))/SUM(Taulukko!Z40:Z42)</f>
        <v>2.673193764789442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8.218275239571998</v>
      </c>
      <c r="W43" s="72">
        <f>100*(SUM(Taulukko!AD52:AD54)-SUM(Taulukko!AD40:AD42))/SUM(Taulukko!AD40:AD42)</f>
        <v>8.345717208158165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10.41464864092568</v>
      </c>
      <c r="Z43" s="72">
        <f>100*(SUM(Taulukko!AH52:AH54)-SUM(Taulukko!AH40:AH42))/SUM(Taulukko!AH40:AH42)</f>
        <v>10.293320716319363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7.7104642014162055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4.319825138318321</v>
      </c>
      <c r="E44" s="72">
        <f>100*(SUM(Taulukko!F53:F55)-SUM(Taulukko!F41:F43))/SUM(Taulukko!F41:F43)</f>
        <v>4.562548908492183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2.0475319926873943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8.632796365138375</v>
      </c>
      <c r="K44" s="72">
        <f>100*(SUM(Taulukko!N53:N55)-SUM(Taulukko!N41:N43))/SUM(Taulukko!N41:N43)</f>
        <v>9.904286308780708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7.138706744751702</v>
      </c>
      <c r="N44" s="72">
        <f>100*(SUM(Taulukko!R53:R55)-SUM(Taulukko!R41:R43))/SUM(Taulukko!R41:R43)</f>
        <v>7.149780555064557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8.019557023989137</v>
      </c>
      <c r="Q44" s="72">
        <f>100*(SUM(Taulukko!V53:V55)-SUM(Taulukko!V41:V43))/SUM(Taulukko!V41:V43)</f>
        <v>7.707034559699881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2.2957684488655037</v>
      </c>
      <c r="T44" s="72">
        <f>100*(SUM(Taulukko!Z53:Z55)-SUM(Taulukko!Z41:Z43))/SUM(Taulukko!Z41:Z43)</f>
        <v>2.6671356040725525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7.82799866061381</v>
      </c>
      <c r="W44" s="72">
        <f>100*(SUM(Taulukko!AD53:AD55)-SUM(Taulukko!AD41:AD43))/SUM(Taulukko!AD41:AD43)</f>
        <v>7.918745483813833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9.974764261269907</v>
      </c>
      <c r="Z44" s="72">
        <f>100*(SUM(Taulukko!AH53:AH55)-SUM(Taulukko!AH41:AH43))/SUM(Taulukko!AH41:AH43)</f>
        <v>10.100191249189441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7.137285491419662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4.311442462077406</v>
      </c>
      <c r="E45" s="72">
        <f>100*(SUM(Taulukko!F54:F56)-SUM(Taulukko!F42:F44))/SUM(Taulukko!F42:F44)</f>
        <v>4.539989043123134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2.566923359002567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9.001233045622703</v>
      </c>
      <c r="K45" s="72">
        <f>100*(SUM(Taulukko!N54:N56)-SUM(Taulukko!N42:N44))/SUM(Taulukko!N42:N44)</f>
        <v>9.686727122835956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7.159437893409894</v>
      </c>
      <c r="N45" s="72">
        <f>100*(SUM(Taulukko!R54:R56)-SUM(Taulukko!R42:R44))/SUM(Taulukko!R42:R44)</f>
        <v>7.096523807919931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8.266636466768068</v>
      </c>
      <c r="Q45" s="72">
        <f>100*(SUM(Taulukko!V54:V56)-SUM(Taulukko!V42:V44))/SUM(Taulukko!V42:V44)</f>
        <v>7.42807713890329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2.318899007146008</v>
      </c>
      <c r="T45" s="72">
        <f>100*(SUM(Taulukko!Z54:Z56)-SUM(Taulukko!Z42:Z44))/SUM(Taulukko!Z42:Z44)</f>
        <v>2.719596589092815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7.487280073353295</v>
      </c>
      <c r="W45" s="72">
        <f>100*(SUM(Taulukko!AD54:AD56)-SUM(Taulukko!AD42:AD44))/SUM(Taulukko!AD42:AD44)</f>
        <v>7.547572416296687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9.548599102064658</v>
      </c>
      <c r="Z45" s="72">
        <f>100*(SUM(Taulukko!AH54:AH56)-SUM(Taulukko!AH42:AH44))/SUM(Taulukko!AH42:AH44)</f>
        <v>9.924445083149509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6.054762822984978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4.6107767680139595</v>
      </c>
      <c r="E46" s="72">
        <f>100*(SUM(Taulukko!F55:F57)-SUM(Taulukko!F43:F45))/SUM(Taulukko!F43:F45)</f>
        <v>4.620088815153925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3.0837004405286472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9.469387755102023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7.002678250371935</v>
      </c>
      <c r="N46" s="72">
        <f>100*(SUM(Taulukko!R55:R57)-SUM(Taulukko!R43:R45))/SUM(Taulukko!R43:R45)</f>
        <v>7.041587218769649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6.825460259779284</v>
      </c>
      <c r="Q46" s="72">
        <f>100*(SUM(Taulukko!V55:V57)-SUM(Taulukko!V43:V45))/SUM(Taulukko!V43:V45)</f>
        <v>7.058846200539961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2.8546733951630174</v>
      </c>
      <c r="T46" s="72">
        <f>100*(SUM(Taulukko!Z55:Z57)-SUM(Taulukko!Z43:Z45))/SUM(Taulukko!Z43:Z45)</f>
        <v>2.8196516581769173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8.255830342300316</v>
      </c>
      <c r="W46" s="72">
        <f>100*(SUM(Taulukko!AD55:AD57)-SUM(Taulukko!AD43:AD45))/SUM(Taulukko!AD43:AD45)</f>
        <v>7.222703395575651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9.62367400085677</v>
      </c>
      <c r="Z46" s="72">
        <f>100*(SUM(Taulukko!AH55:AH57)-SUM(Taulukko!AH43:AH45))/SUM(Taulukko!AH43:AH45)</f>
        <v>9.784457863274042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6.405830456463364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4.826165383922317</v>
      </c>
      <c r="E47" s="72">
        <f>100*(SUM(Taulukko!F56:F58)-SUM(Taulukko!F44:F46))/SUM(Taulukko!F44:F46)</f>
        <v>4.721761937290078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6.983109734797329</v>
      </c>
      <c r="N47" s="72">
        <f>100*(SUM(Taulukko!R56:R58)-SUM(Taulukko!R44:R46))/SUM(Taulukko!R44:R46)</f>
        <v>7.014156260356092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7.088587188345839</v>
      </c>
      <c r="Q47" s="72">
        <f>100*(SUM(Taulukko!V56:V58)-SUM(Taulukko!V44:V46))/SUM(Taulukko!V44:V46)</f>
        <v>6.642952858858215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3.174527392615829</v>
      </c>
      <c r="T47" s="72">
        <f>100*(SUM(Taulukko!Z56:Z58)-SUM(Taulukko!Z44:Z46))/SUM(Taulukko!Z44:Z46)</f>
        <v>2.9331041576808925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7.694766724029368</v>
      </c>
      <c r="W47" s="72">
        <f>100*(SUM(Taulukko!AD56:AD58)-SUM(Taulukko!AD44:AD46))/SUM(Taulukko!AD44:AD46)</f>
        <v>6.956230541219611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9.67418496207498</v>
      </c>
      <c r="Z47" s="72">
        <f>100*(SUM(Taulukko!AH56:AH58)-SUM(Taulukko!AH44:AH46))/SUM(Taulukko!AH44:AH46)</f>
        <v>9.6703903572222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6.331045003813892</v>
      </c>
      <c r="AC47" s="72">
        <f>100*(SUM(Taulukko!AL56:AL58)-SUM(Taulukko!AL44:AL46))/SUM(Taulukko!AL44:AL46)</f>
        <v>6.169078446306164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4.9139028242890115</v>
      </c>
      <c r="E48" s="72">
        <f>100*(SUM(Taulukko!F57:F59)-SUM(Taulukko!F45:F47))/SUM(Taulukko!F45:F47)</f>
        <v>4.776340753506978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4.7829286239882265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9.349919743178175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7.0431126023445305</v>
      </c>
      <c r="N48" s="72">
        <f>100*(SUM(Taulukko!R57:R59)-SUM(Taulukko!R45:R47))/SUM(Taulukko!R45:R47)</f>
        <v>7.01815147982962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5.311485376117337</v>
      </c>
      <c r="Q48" s="72">
        <f>100*(SUM(Taulukko!V57:V59)-SUM(Taulukko!V45:V47))/SUM(Taulukko!V45:V47)</f>
        <v>6.22995155136294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3.2080039074870177</v>
      </c>
      <c r="T48" s="72">
        <f>100*(SUM(Taulukko!Z57:Z59)-SUM(Taulukko!Z45:Z47))/SUM(Taulukko!Z45:Z47)</f>
        <v>3.033723058255558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7.6009531891079725</v>
      </c>
      <c r="W48" s="72">
        <f>100*(SUM(Taulukko!AD57:AD59)-SUM(Taulukko!AD45:AD47))/SUM(Taulukko!AD45:AD47)</f>
        <v>6.791319544856366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9.682231357454052</v>
      </c>
      <c r="Z48" s="72">
        <f>100*(SUM(Taulukko!AH57:AH59)-SUM(Taulukko!AH45:AH47))/SUM(Taulukko!AH45:AH47)</f>
        <v>9.562165443846165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6.006800151114482</v>
      </c>
      <c r="AC48" s="72">
        <f>100*(SUM(Taulukko!AL57:AL59)-SUM(Taulukko!AL45:AL47))/SUM(Taulukko!AL45:AL47)</f>
        <v>5.973534971644617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4.797254841187835</v>
      </c>
      <c r="E49" s="72">
        <f>100*(SUM(Taulukko!F58:F60)-SUM(Taulukko!F46:F48))/SUM(Taulukko!F46:F48)</f>
        <v>4.77425735574607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4.8369366068157005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9.311579785117392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7.061215099520403</v>
      </c>
      <c r="N49" s="72">
        <f>100*(SUM(Taulukko!R58:R60)-SUM(Taulukko!R46:R48))/SUM(Taulukko!R46:R48)</f>
        <v>7.005709111041876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5.530626244627257</v>
      </c>
      <c r="Q49" s="72">
        <f>100*(SUM(Taulukko!V58:V60)-SUM(Taulukko!V46:V48))/SUM(Taulukko!V46:V48)</f>
        <v>5.883786116005712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3.1465623910180085</v>
      </c>
      <c r="T49" s="72">
        <f>100*(SUM(Taulukko!Z58:Z60)-SUM(Taulukko!Z46:Z48))/SUM(Taulukko!Z46:Z48)</f>
        <v>3.1233361263809076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6.587293794186953</v>
      </c>
      <c r="W49" s="72">
        <f>100*(SUM(Taulukko!AD58:AD60)-SUM(Taulukko!AD46:AD48))/SUM(Taulukko!AD46:AD48)</f>
        <v>6.739997183661151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9.469815488871951</v>
      </c>
      <c r="Z49" s="72">
        <f>100*(SUM(Taulukko!AH58:AH60)-SUM(Taulukko!AH46:AH48))/SUM(Taulukko!AH46:AH48)</f>
        <v>9.451166604951947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5.588897224306067</v>
      </c>
      <c r="AC49" s="72">
        <f>100*(SUM(Taulukko!AL58:AL60)-SUM(Taulukko!AL46:AL48))/SUM(Taulukko!AL46:AL48)</f>
        <v>5.780780780780794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4.690165230803361</v>
      </c>
      <c r="E50" s="72">
        <f>100*(SUM(Taulukko!F59:F61)-SUM(Taulukko!F47:F49))/SUM(Taulukko!F47:F49)</f>
        <v>4.756173254783562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4.927007299270073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9.356494275562582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7.0649661456591515</v>
      </c>
      <c r="N50" s="72">
        <f>100*(SUM(Taulukko!R59:R61)-SUM(Taulukko!R47:R49))/SUM(Taulukko!R47:R49)</f>
        <v>6.911263559474425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5.101337771282794</v>
      </c>
      <c r="Q50" s="72">
        <f>100*(SUM(Taulukko!V59:V61)-SUM(Taulukko!V47:V49))/SUM(Taulukko!V47:V49)</f>
        <v>5.626258997252826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3.1723042953722844</v>
      </c>
      <c r="T50" s="72">
        <f>100*(SUM(Taulukko!Z59:Z61)-SUM(Taulukko!Z47:Z49))/SUM(Taulukko!Z47:Z49)</f>
        <v>3.215886695298517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6.975525238047237</v>
      </c>
      <c r="W50" s="72">
        <f>100*(SUM(Taulukko!AD59:AD61)-SUM(Taulukko!AD47:AD49))/SUM(Taulukko!AD47:AD49)</f>
        <v>6.75074456741552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9.278204206969717</v>
      </c>
      <c r="Z50" s="72">
        <f>100*(SUM(Taulukko!AH59:AH61)-SUM(Taulukko!AH47:AH49))/SUM(Taulukko!AH47:AH49)</f>
        <v>9.34371267768351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5.55141579731745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4.589401296709964</v>
      </c>
      <c r="E51" s="72">
        <f>100*(SUM(Taulukko!F60:F62)-SUM(Taulukko!F48:F50))/SUM(Taulukko!F48:F50)</f>
        <v>4.782161748621901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8.37227414330218</v>
      </c>
      <c r="K51" s="72">
        <f>100*(SUM(Taulukko!N60:N62)-SUM(Taulukko!N48:N50))/SUM(Taulukko!N48:N50)</f>
        <v>9.439874657265946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6.710715506870591</v>
      </c>
      <c r="N51" s="72">
        <f>100*(SUM(Taulukko!R60:R62)-SUM(Taulukko!R48:R50))/SUM(Taulukko!R48:R50)</f>
        <v>6.713695414050624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4.389939880983856</v>
      </c>
      <c r="Q51" s="72">
        <f>100*(SUM(Taulukko!V60:V62)-SUM(Taulukko!V48:V50))/SUM(Taulukko!V48:V50)</f>
        <v>5.475096310349381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3.365215391952035</v>
      </c>
      <c r="T51" s="72">
        <f>100*(SUM(Taulukko!Z60:Z62)-SUM(Taulukko!Z48:Z50))/SUM(Taulukko!Z48:Z50)</f>
        <v>3.3184348613589707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6.835534575102873</v>
      </c>
      <c r="W51" s="72">
        <f>100*(SUM(Taulukko!AD60:AD62)-SUM(Taulukko!AD48:AD50))/SUM(Taulukko!AD48:AD50)</f>
        <v>6.756623224661804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9.23857105932356</v>
      </c>
      <c r="Z51" s="72">
        <f>100*(SUM(Taulukko!AH60:AH62)-SUM(Taulukko!AH48:AH50))/SUM(Taulukko!AH48:AH50)</f>
        <v>9.247509081292984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5.475397706252316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4.681556309109719</v>
      </c>
      <c r="E52" s="72">
        <f>100*(SUM(Taulukko!F61:F63)-SUM(Taulukko!F49:F51))/SUM(Taulukko!F49:F51)</f>
        <v>4.905666283512921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4.753265602322194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8.381614522981865</v>
      </c>
      <c r="K52" s="72">
        <f>100*(SUM(Taulukko!N61:N63)-SUM(Taulukko!N49:N51))/SUM(Taulukko!N49:N51)</f>
        <v>9.642301710730953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6.424703896680039</v>
      </c>
      <c r="N52" s="72">
        <f>100*(SUM(Taulukko!R61:R63)-SUM(Taulukko!R49:R51))/SUM(Taulukko!R49:R51)</f>
        <v>6.4975250252345935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4.655981254200573</v>
      </c>
      <c r="Q52" s="72">
        <f>100*(SUM(Taulukko!V61:V63)-SUM(Taulukko!V49:V51))/SUM(Taulukko!V49:V51)</f>
        <v>5.47135492238717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3.161675418951925</v>
      </c>
      <c r="T52" s="72">
        <f>100*(SUM(Taulukko!Z61:Z63)-SUM(Taulukko!Z49:Z51))/SUM(Taulukko!Z49:Z51)</f>
        <v>3.4383534850891833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6.709850951148698</v>
      </c>
      <c r="W52" s="72">
        <f>100*(SUM(Taulukko!AD61:AD63)-SUM(Taulukko!AD49:AD51))/SUM(Taulukko!AD49:AD51)</f>
        <v>6.758679778362145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8.662890507364654</v>
      </c>
      <c r="Z52" s="72">
        <f>100*(SUM(Taulukko!AH61:AH63)-SUM(Taulukko!AH49:AH51))/SUM(Taulukko!AH49:AH51)</f>
        <v>9.178724290237303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5.001395051323029</v>
      </c>
      <c r="E53" s="72">
        <f>100*(SUM(Taulukko!F62:F64)-SUM(Taulukko!F50:F52))/SUM(Taulukko!F50:F52)</f>
        <v>5.142160862533066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5.137481910274981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9.195844555598322</v>
      </c>
      <c r="K53" s="72">
        <f>100*(SUM(Taulukko!N62:N64)-SUM(Taulukko!N50:N52))/SUM(Taulukko!N50:N52)</f>
        <v>9.922779922779918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6.18137492837773</v>
      </c>
      <c r="N53" s="72">
        <f>100*(SUM(Taulukko!R62:R64)-SUM(Taulukko!R50:R52))/SUM(Taulukko!R50:R52)</f>
        <v>6.390380640886365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5.319091484778193</v>
      </c>
      <c r="Q53" s="72">
        <f>100*(SUM(Taulukko!V62:V64)-SUM(Taulukko!V50:V52))/SUM(Taulukko!V50:V52)</f>
        <v>5.595917148631089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3.1885092865297677</v>
      </c>
      <c r="T53" s="72">
        <f>100*(SUM(Taulukko!Z62:Z64)-SUM(Taulukko!Z50:Z52))/SUM(Taulukko!Z50:Z52)</f>
        <v>3.597573285635346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6.437897175221525</v>
      </c>
      <c r="W53" s="72">
        <f>100*(SUM(Taulukko!AD62:AD64)-SUM(Taulukko!AD50:AD52))/SUM(Taulukko!AD50:AD52)</f>
        <v>6.827470955828989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8.689172424058194</v>
      </c>
      <c r="Z53" s="72">
        <f>100*(SUM(Taulukko!AH62:AH64)-SUM(Taulukko!AH50:AH52))/SUM(Taulukko!AH50:AH52)</f>
        <v>9.167163181154015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5.408753694691883</v>
      </c>
      <c r="E54" s="72">
        <f>100*(SUM(Taulukko!F63:F65)-SUM(Taulukko!F51:F53))/SUM(Taulukko!F51:F53)</f>
        <v>5.459608374304902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5.559566787003602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10.751445086705193</v>
      </c>
      <c r="K54" s="72">
        <f>100*(SUM(Taulukko!N63:N65)-SUM(Taulukko!N51:N53))/SUM(Taulukko!N51:N53)</f>
        <v>10.283960092095146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6.453078102630074</v>
      </c>
      <c r="N54" s="72">
        <f>100*(SUM(Taulukko!R63:R65)-SUM(Taulukko!R51:R53))/SUM(Taulukko!R51:R53)</f>
        <v>6.422529991789046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10.504674357342637</v>
      </c>
      <c r="Q54" s="72">
        <f>100*(SUM(Taulukko!V63:V65)-SUM(Taulukko!V51:V53))/SUM(Taulukko!V51:V53)</f>
        <v>5.776863466242616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3.6113791154927126</v>
      </c>
      <c r="T54" s="72">
        <f>100*(SUM(Taulukko!Z63:Z65)-SUM(Taulukko!Z51:Z53))/SUM(Taulukko!Z51:Z53)</f>
        <v>3.8062846585624235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6.9275535177499465</v>
      </c>
      <c r="W54" s="72">
        <f>100*(SUM(Taulukko!AD63:AD65)-SUM(Taulukko!AD51:AD53))/SUM(Taulukko!AD51:AD53)</f>
        <v>7.007179473646979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8.750387081668567</v>
      </c>
      <c r="Z54" s="72">
        <f>100*(SUM(Taulukko!AH63:AH65)-SUM(Taulukko!AH51:AH53))/SUM(Taulukko!AH51:AH53)</f>
        <v>9.226704422485795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5.8039356925065615</v>
      </c>
      <c r="E55" s="72">
        <f>100*(SUM(Taulukko!F64:F66)-SUM(Taulukko!F52:F54))/SUM(Taulukko!F52:F54)</f>
        <v>5.814846824350049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5.679367361610335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11.226053639846747</v>
      </c>
      <c r="K55" s="72">
        <f>100*(SUM(Taulukko!N64:N66)-SUM(Taulukko!N52:N54))/SUM(Taulukko!N52:N54)</f>
        <v>10.598551277163557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6.497448143060022</v>
      </c>
      <c r="N55" s="72">
        <f>100*(SUM(Taulukko!R64:R66)-SUM(Taulukko!R52:R54))/SUM(Taulukko!R52:R54)</f>
        <v>6.502755027998384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10.021326705653168</v>
      </c>
      <c r="Q55" s="72">
        <f>100*(SUM(Taulukko!V64:V66)-SUM(Taulukko!V52:V54))/SUM(Taulukko!V52:V54)</f>
        <v>5.974920455853902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4.094895154705191</v>
      </c>
      <c r="T55" s="72">
        <f>100*(SUM(Taulukko!Z64:Z66)-SUM(Taulukko!Z52:Z54))/SUM(Taulukko!Z52:Z54)</f>
        <v>4.043779885014771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7.370613484672313</v>
      </c>
      <c r="W55" s="72">
        <f>100*(SUM(Taulukko!AD64:AD66)-SUM(Taulukko!AD52:AD54))/SUM(Taulukko!AD52:AD54)</f>
        <v>7.239032981399931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9.036759374940237</v>
      </c>
      <c r="Z55" s="72">
        <f>100*(SUM(Taulukko!AH64:AH66)-SUM(Taulukko!AH52:AH54))/SUM(Taulukko!AH52:AH54)</f>
        <v>9.35052114499765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6.866325785244708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6.227856589850072</v>
      </c>
      <c r="E56" s="72">
        <f>100*(SUM(Taulukko!F65:F67)-SUM(Taulukko!F53:F55))/SUM(Taulukko!F53:F55)</f>
        <v>6.173985438577877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5.840200644930116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11.368821292775657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6.660175841695778</v>
      </c>
      <c r="N56" s="72">
        <f>100*(SUM(Taulukko!R65:R67)-SUM(Taulukko!R53:R55))/SUM(Taulukko!R53:R55)</f>
        <v>6.544464702421565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10.434067768349458</v>
      </c>
      <c r="Q56" s="72">
        <f>100*(SUM(Taulukko!V65:V67)-SUM(Taulukko!V53:V55))/SUM(Taulukko!V53:V55)</f>
        <v>6.206489598486601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4.585553492436638</v>
      </c>
      <c r="T56" s="72">
        <f>100*(SUM(Taulukko!Z65:Z67)-SUM(Taulukko!Z53:Z55))/SUM(Taulukko!Z53:Z55)</f>
        <v>4.274490155872945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7.579591639337074</v>
      </c>
      <c r="W56" s="72">
        <f>100*(SUM(Taulukko!AD65:AD67)-SUM(Taulukko!AD53:AD55))/SUM(Taulukko!AD53:AD55)</f>
        <v>7.435513194745276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9.55734230013952</v>
      </c>
      <c r="Z56" s="72">
        <f>100*(SUM(Taulukko!AH65:AH67)-SUM(Taulukko!AH53:AH55))/SUM(Taulukko!AH53:AH55)</f>
        <v>9.516047634695735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7.062249726974894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6.815072511191806</v>
      </c>
      <c r="E57" s="72">
        <f>100*(SUM(Taulukko!F66:F68)-SUM(Taulukko!F54:F56))/SUM(Taulukko!F54:F56)</f>
        <v>6.471056428537648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6.328208795137644</v>
      </c>
      <c r="H57" s="72">
        <f>100*(SUM(Taulukko!J66:J68)-SUM(Taulukko!J54:J56))/SUM(Taulukko!J54:J56)</f>
        <v>5.974395448079641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11.877828054298641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6.530916643201109</v>
      </c>
      <c r="N57" s="72">
        <f>100*(SUM(Taulukko!R66:R68)-SUM(Taulukko!R54:R56))/SUM(Taulukko!R54:R56)</f>
        <v>6.514607109391254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6.044257682874057</v>
      </c>
      <c r="Q57" s="72">
        <f>100*(SUM(Taulukko!V66:V68)-SUM(Taulukko!V54:V56))/SUM(Taulukko!V54:V56)</f>
        <v>6.485749759145512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4.862086826741577</v>
      </c>
      <c r="T57" s="72">
        <f>100*(SUM(Taulukko!Z66:Z68)-SUM(Taulukko!Z54:Z56))/SUM(Taulukko!Z54:Z56)</f>
        <v>4.4667876893315395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7.638907738906333</v>
      </c>
      <c r="W57" s="72">
        <f>100*(SUM(Taulukko!AD66:AD68)-SUM(Taulukko!AD54:AD56))/SUM(Taulukko!AD54:AD56)</f>
        <v>7.566308741131366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9.944776006311319</v>
      </c>
      <c r="Z57" s="72">
        <f>100*(SUM(Taulukko!AH66:AH68)-SUM(Taulukko!AH54:AH56))/SUM(Taulukko!AH54:AH56)</f>
        <v>9.687501273082587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7.8545454545454625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6.779105646241868</v>
      </c>
      <c r="E58" s="72">
        <f>100*(SUM(Taulukko!F67:F69)-SUM(Taulukko!F55:F57))/SUM(Taulukko!F55:F57)</f>
        <v>6.642597244435015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6.445868945868933</v>
      </c>
      <c r="H58" s="72">
        <f>100*(SUM(Taulukko!J67:J69)-SUM(Taulukko!J55:J57))/SUM(Taulukko!J55:J57)</f>
        <v>6.128232376904006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11.260253542132734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6.50418287419406</v>
      </c>
      <c r="N58" s="72">
        <f>100*(SUM(Taulukko!R67:R69)-SUM(Taulukko!R55:R57))/SUM(Taulukko!R55:R57)</f>
        <v>6.413627817812606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7.211258742196695</v>
      </c>
      <c r="Q58" s="72">
        <f>100*(SUM(Taulukko!V67:V69)-SUM(Taulukko!V55:V57))/SUM(Taulukko!V55:V57)</f>
        <v>6.78753703024375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4.859263339956189</v>
      </c>
      <c r="T58" s="72">
        <f>100*(SUM(Taulukko!Z67:Z69)-SUM(Taulukko!Z55:Z57))/SUM(Taulukko!Z55:Z57)</f>
        <v>4.608610058078039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6.690565492592267</v>
      </c>
      <c r="W58" s="72">
        <f>100*(SUM(Taulukko!AD67:AD69)-SUM(Taulukko!AD55:AD57))/SUM(Taulukko!AD55:AD57)</f>
        <v>7.637483514637869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10.014416856904425</v>
      </c>
      <c r="Z58" s="72">
        <f>100*(SUM(Taulukko!AH67:AH69)-SUM(Taulukko!AH55:AH57))/SUM(Taulukko!AH55:AH57)</f>
        <v>9.840906400434706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6.703041159484808</v>
      </c>
      <c r="E59" s="72">
        <f>100*(SUM(Taulukko!F68:F70)-SUM(Taulukko!F56:F58))/SUM(Taulukko!F56:F58)</f>
        <v>6.729209577869054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6.598084427101818</v>
      </c>
      <c r="H59" s="72">
        <f>100*(SUM(Taulukko!J68:J70)-SUM(Taulukko!J56:J58))/SUM(Taulukko!J56:J58)</f>
        <v>6.24338624338626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6.2703899839245265</v>
      </c>
      <c r="N59" s="72">
        <f>100*(SUM(Taulukko!R68:R70)-SUM(Taulukko!R56:R58))/SUM(Taulukko!R56:R58)</f>
        <v>6.247570191238525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6.879896854308505</v>
      </c>
      <c r="Q59" s="72">
        <f>100*(SUM(Taulukko!V68:V70)-SUM(Taulukko!V56:V58))/SUM(Taulukko!V56:V58)</f>
        <v>7.074437242733371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4.692290456766448</v>
      </c>
      <c r="T59" s="72">
        <f>100*(SUM(Taulukko!Z68:Z70)-SUM(Taulukko!Z56:Z58))/SUM(Taulukko!Z56:Z58)</f>
        <v>4.71421331378105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6.921125834288702</v>
      </c>
      <c r="W59" s="72">
        <f>100*(SUM(Taulukko!AD68:AD70)-SUM(Taulukko!AD56:AD58))/SUM(Taulukko!AD56:AD58)</f>
        <v>7.63475550103877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9.966588139975801</v>
      </c>
      <c r="Z59" s="72">
        <f>100*(SUM(Taulukko!AH68:AH70)-SUM(Taulukko!AH56:AH58))/SUM(Taulukko!AH56:AH58)</f>
        <v>9.97983955570392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7.9268292682926695</v>
      </c>
      <c r="AC59" s="72">
        <f>100*(SUM(Taulukko!AL68:AL70)-SUM(Taulukko!AL56:AL58))/SUM(Taulukko!AL56:AL58)</f>
        <v>8.034433285509317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6.6034687669679695</v>
      </c>
      <c r="E60" s="72">
        <f>100*(SUM(Taulukko!F69:F71)-SUM(Taulukko!F57:F59))/SUM(Taulukko!F57:F59)</f>
        <v>6.836232636566343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6.2500000000000036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10.89508437270726</v>
      </c>
      <c r="K60" s="72">
        <f>100*(SUM(Taulukko!N69:N71)-SUM(Taulukko!N57:N59))/SUM(Taulukko!N57:N59)</f>
        <v>11.302752293577985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5.986984374446633</v>
      </c>
      <c r="N60" s="72">
        <f>100*(SUM(Taulukko!R69:R71)-SUM(Taulukko!R57:R59))/SUM(Taulukko!R57:R59)</f>
        <v>6.065897792396923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7.780340263831832</v>
      </c>
      <c r="Q60" s="72">
        <f>100*(SUM(Taulukko!V69:V71)-SUM(Taulukko!V57:V59))/SUM(Taulukko!V57:V59)</f>
        <v>7.330639682482946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4.704212860925429</v>
      </c>
      <c r="T60" s="72">
        <f>100*(SUM(Taulukko!Z69:Z71)-SUM(Taulukko!Z57:Z59))/SUM(Taulukko!Z57:Z59)</f>
        <v>4.809145490217452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6.680027050537446</v>
      </c>
      <c r="W60" s="72">
        <f>100*(SUM(Taulukko!AD69:AD71)-SUM(Taulukko!AD57:AD59))/SUM(Taulukko!AD57:AD59)</f>
        <v>7.529047382497423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9.908693441201532</v>
      </c>
      <c r="Z60" s="72">
        <f>100*(SUM(Taulukko!AH69:AH71)-SUM(Taulukko!AH57:AH59))/SUM(Taulukko!AH57:AH59)</f>
        <v>10.123866895511913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8.339272986457582</v>
      </c>
      <c r="AC60" s="72">
        <f>100*(SUM(Taulukko!AL69:AL71)-SUM(Taulukko!AL57:AL59))/SUM(Taulukko!AL57:AL59)</f>
        <v>8.312522297538354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6.9543980405773045</v>
      </c>
      <c r="E61" s="72">
        <f>100*(SUM(Taulukko!F70:F72)-SUM(Taulukko!F58:F60))/SUM(Taulukko!F58:F60)</f>
        <v>7.0231316357037175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6.256553652569023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11.370262390670572</v>
      </c>
      <c r="K61" s="72">
        <f>100*(SUM(Taulukko!N70:N72)-SUM(Taulukko!N58:N60))/SUM(Taulukko!N58:N60)</f>
        <v>11.357844921732797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5.850501411249315</v>
      </c>
      <c r="N61" s="72">
        <f>100*(SUM(Taulukko!R70:R72)-SUM(Taulukko!R58:R60))/SUM(Taulukko!R58:R60)</f>
        <v>5.958137779514095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7.603195853531981</v>
      </c>
      <c r="Q61" s="72">
        <f>100*(SUM(Taulukko!V70:V72)-SUM(Taulukko!V58:V60))/SUM(Taulukko!V58:V60)</f>
        <v>7.540903492193277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4.692901168947141</v>
      </c>
      <c r="T61" s="72">
        <f>100*(SUM(Taulukko!Z70:Z72)-SUM(Taulukko!Z58:Z60))/SUM(Taulukko!Z58:Z60)</f>
        <v>4.911967188493813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7.33132052634397</v>
      </c>
      <c r="W61" s="72">
        <f>100*(SUM(Taulukko!AD70:AD72)-SUM(Taulukko!AD58:AD60))/SUM(Taulukko!AD58:AD60)</f>
        <v>7.342892309433543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9.985012212138592</v>
      </c>
      <c r="Z61" s="72">
        <f>100*(SUM(Taulukko!AH70:AH72)-SUM(Taulukko!AH58:AH60))/SUM(Taulukko!AH58:AH60)</f>
        <v>10.294228677067498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8.56127886323269</v>
      </c>
      <c r="AC61" s="72">
        <f>100*(SUM(Taulukko!AL70:AL72)-SUM(Taulukko!AL58:AL60))/SUM(Taulukko!AL58:AL60)</f>
        <v>8.587650816181686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7.183779057745872</v>
      </c>
      <c r="E62" s="72">
        <f>100*(SUM(Taulukko!F71:F73)-SUM(Taulukko!F59:F61))/SUM(Taulukko!F59:F61)</f>
        <v>7.275885324233052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6.191304347826091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11.649782923299583</v>
      </c>
      <c r="K62" s="72">
        <f>100*(SUM(Taulukko!N71:N73)-SUM(Taulukko!N59:N61))/SUM(Taulukko!N59:N61)</f>
        <v>11.371841155234657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5.808499250621454</v>
      </c>
      <c r="N62" s="72">
        <f>100*(SUM(Taulukko!R71:R73)-SUM(Taulukko!R59:R61))/SUM(Taulukko!R59:R61)</f>
        <v>5.994771139162564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7.96545139869364</v>
      </c>
      <c r="Q62" s="72">
        <f>100*(SUM(Taulukko!V71:V73)-SUM(Taulukko!V59:V61))/SUM(Taulukko!V59:V61)</f>
        <v>7.69797706517684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4.916753310148737</v>
      </c>
      <c r="T62" s="72">
        <f>100*(SUM(Taulukko!Z71:Z73)-SUM(Taulukko!Z59:Z61))/SUM(Taulukko!Z59:Z61)</f>
        <v>5.029927645252738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6.909697252162874</v>
      </c>
      <c r="W62" s="72">
        <f>100*(SUM(Taulukko!AD71:AD73)-SUM(Taulukko!AD59:AD61))/SUM(Taulukko!AD59:AD61)</f>
        <v>7.1458445948558325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10.349970208469362</v>
      </c>
      <c r="Z62" s="72">
        <f>100*(SUM(Taulukko!AH71:AH73)-SUM(Taulukko!AH59:AH61))/SUM(Taulukko!AH59:AH61)</f>
        <v>10.4964092950339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8.965760677726783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7.500157685669208</v>
      </c>
      <c r="E63" s="72">
        <f>100*(SUM(Taulukko!F72:F74)-SUM(Taulukko!F60:F62))/SUM(Taulukko!F60:F62)</f>
        <v>7.575298701199135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6.126687435098666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11.713977721882868</v>
      </c>
      <c r="K63" s="72">
        <f>100*(SUM(Taulukko!N72:N74)-SUM(Taulukko!N60:N62))/SUM(Taulukko!N60:N62)</f>
        <v>11.309949892627067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6.1687657831668865</v>
      </c>
      <c r="N63" s="72">
        <f>100*(SUM(Taulukko!R72:R74)-SUM(Taulukko!R60:R62))/SUM(Taulukko!R60:R62)</f>
        <v>6.177245952603093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9.025713167198571</v>
      </c>
      <c r="Q63" s="72">
        <f>100*(SUM(Taulukko!V72:V74)-SUM(Taulukko!V60:V62))/SUM(Taulukko!V60:V62)</f>
        <v>7.760727805377362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4.940157479233802</v>
      </c>
      <c r="T63" s="72">
        <f>100*(SUM(Taulukko!Z72:Z74)-SUM(Taulukko!Z60:Z62))/SUM(Taulukko!Z60:Z62)</f>
        <v>5.162550190553099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7.004330463372861</v>
      </c>
      <c r="W63" s="72">
        <f>100*(SUM(Taulukko!AD72:AD74)-SUM(Taulukko!AD60:AD62))/SUM(Taulukko!AD60:AD62)</f>
        <v>6.974365816711289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10.610924047682648</v>
      </c>
      <c r="Z63" s="72">
        <f>100*(SUM(Taulukko!AH72:AH74)-SUM(Taulukko!AH60:AH62))/SUM(Taulukko!AH60:AH62)</f>
        <v>10.720949807291893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7.98698567889882</v>
      </c>
      <c r="E64" s="72">
        <f>100*(SUM(Taulukko!F73:F75)-SUM(Taulukko!F61:F63))/SUM(Taulukko!F61:F63)</f>
        <v>7.895457247035286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12.009978617248727</v>
      </c>
      <c r="K64" s="72">
        <f>100*(SUM(Taulukko!N73:N75)-SUM(Taulukko!N61:N63))/SUM(Taulukko!N61:N63)</f>
        <v>11.170212765957446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6.475434811039258</v>
      </c>
      <c r="N64" s="72">
        <f>100*(SUM(Taulukko!R73:R75)-SUM(Taulukko!R61:R63))/SUM(Taulukko!R61:R63)</f>
        <v>6.3961365053612145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8.655705104473846</v>
      </c>
      <c r="Q64" s="72">
        <f>100*(SUM(Taulukko!V73:V75)-SUM(Taulukko!V61:V63))/SUM(Taulukko!V61:V63)</f>
        <v>7.656581261311481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5.3679260865006215</v>
      </c>
      <c r="T64" s="72">
        <f>100*(SUM(Taulukko!Z73:Z75)-SUM(Taulukko!Z61:Z63))/SUM(Taulukko!Z61:Z63)</f>
        <v>5.302965685846351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6.912599729373047</v>
      </c>
      <c r="W64" s="72">
        <f>100*(SUM(Taulukko!AD73:AD75)-SUM(Taulukko!AD61:AD63))/SUM(Taulukko!AD61:AD63)</f>
        <v>6.791917346214775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11.362281162257931</v>
      </c>
      <c r="Z64" s="72">
        <f>100*(SUM(Taulukko!AH73:AH75)-SUM(Taulukko!AH61:AH63))/SUM(Taulukko!AH61:AH63)</f>
        <v>10.941637516035488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10.091100210231279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8.538025679176823</v>
      </c>
      <c r="E65" s="72">
        <f>100*(SUM(Taulukko!F74:F76)-SUM(Taulukko!F62:F64))/SUM(Taulukko!F62:F64)</f>
        <v>8.142769901236479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11.768851303735016</v>
      </c>
      <c r="K65" s="72">
        <f>100*(SUM(Taulukko!N74:N76)-SUM(Taulukko!N62:N64))/SUM(Taulukko!N62:N64)</f>
        <v>10.888654724271182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6.750636891447323</v>
      </c>
      <c r="N65" s="72">
        <f>100*(SUM(Taulukko!R74:R76)-SUM(Taulukko!R62:R64))/SUM(Taulukko!R62:R64)</f>
        <v>6.493116783950545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14.102572657710553</v>
      </c>
      <c r="Q65" s="72">
        <f>100*(SUM(Taulukko!V74:V76)-SUM(Taulukko!V62:V64))/SUM(Taulukko!V62:V64)</f>
        <v>7.372249692657326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5.843673627361002</v>
      </c>
      <c r="T65" s="72">
        <f>100*(SUM(Taulukko!Z74:Z76)-SUM(Taulukko!Z62:Z64))/SUM(Taulukko!Z62:Z64)</f>
        <v>5.4229151671460025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6.820980394869727</v>
      </c>
      <c r="W65" s="72">
        <f>100*(SUM(Taulukko!AD74:AD76)-SUM(Taulukko!AD62:AD64))/SUM(Taulukko!AD62:AD64)</f>
        <v>6.542793519041892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11.53066192205717</v>
      </c>
      <c r="Z65" s="72">
        <f>100*(SUM(Taulukko!AH74:AH76)-SUM(Taulukko!AH62:AH64))/SUM(Taulukko!AH62:AH64)</f>
        <v>11.122828385539616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10.49704553354188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8.639660348824062</v>
      </c>
      <c r="E66" s="72">
        <f>100*(SUM(Taulukko!F75:F77)-SUM(Taulukko!F63:F65))/SUM(Taulukko!F63:F65)</f>
        <v>8.200009541719448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9.028727770177852</v>
      </c>
      <c r="H66" s="72">
        <f>100*(SUM(Taulukko!J75:J77)-SUM(Taulukko!J63:J65))/SUM(Taulukko!J63:J65)</f>
        <v>5.725971370143154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11.099512874043139</v>
      </c>
      <c r="K66" s="72">
        <f>100*(SUM(Taulukko!N75:N77)-SUM(Taulukko!N63:N65))/SUM(Taulukko!N63:N65)</f>
        <v>10.542797494780798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6.4175777663238405</v>
      </c>
      <c r="N66" s="72">
        <f>100*(SUM(Taulukko!R75:R77)-SUM(Taulukko!R63:R65))/SUM(Taulukko!R63:R65)</f>
        <v>6.408757354836389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11.816547902085082</v>
      </c>
      <c r="Q66" s="72">
        <f>100*(SUM(Taulukko!V75:V77)-SUM(Taulukko!V63:V65))/SUM(Taulukko!V63:V65)</f>
        <v>6.9653455284904675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5.734812753826719</v>
      </c>
      <c r="T66" s="72">
        <f>100*(SUM(Taulukko!Z75:Z77)-SUM(Taulukko!Z63:Z65))/SUM(Taulukko!Z63:Z65)</f>
        <v>5.495030675242851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6.093675281648015</v>
      </c>
      <c r="W66" s="72">
        <f>100*(SUM(Taulukko!AD75:AD77)-SUM(Taulukko!AD63:AD65))/SUM(Taulukko!AD63:AD65)</f>
        <v>6.235242298594829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11.416965189816267</v>
      </c>
      <c r="Z66" s="72">
        <f>100*(SUM(Taulukko!AH75:AH77)-SUM(Taulukko!AH63:AH65))/SUM(Taulukko!AH63:AH65)</f>
        <v>11.254483763191494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10.375732506032389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8.389788479943917</v>
      </c>
      <c r="E67" s="72">
        <f>100*(SUM(Taulukko!F76:F78)-SUM(Taulukko!F64:F66))/SUM(Taulukko!F64:F66)</f>
        <v>8.020860047252956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9.625850340136058</v>
      </c>
      <c r="H67" s="72">
        <f>100*(SUM(Taulukko!J76:J78)-SUM(Taulukko!J64:J66))/SUM(Taulukko!J64:J66)</f>
        <v>5.561207188877578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10.403031346882532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6.2472616685136915</v>
      </c>
      <c r="N67" s="72">
        <f>100*(SUM(Taulukko!R76:R78)-SUM(Taulukko!R64:R66))/SUM(Taulukko!R64:R66)</f>
        <v>6.23682036335506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13.795306362160478</v>
      </c>
      <c r="Q67" s="72">
        <f>100*(SUM(Taulukko!V76:V78)-SUM(Taulukko!V64:V66))/SUM(Taulukko!V64:V66)</f>
        <v>6.523841762531021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5.619360825286523</v>
      </c>
      <c r="T67" s="72">
        <f>100*(SUM(Taulukko!Z76:Z78)-SUM(Taulukko!Z64:Z66))/SUM(Taulukko!Z64:Z66)</f>
        <v>5.52411767094914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5.842534297544708</v>
      </c>
      <c r="W67" s="72">
        <f>100*(SUM(Taulukko!AD76:AD78)-SUM(Taulukko!AD64:AD66))/SUM(Taulukko!AD64:AD66)</f>
        <v>5.9419772710805985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11.59834516236552</v>
      </c>
      <c r="Z67" s="72">
        <f>100*(SUM(Taulukko!AH76:AH78)-SUM(Taulukko!AH64:AH66))/SUM(Taulukko!AH64:AH66)</f>
        <v>11.34848324018795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7.660128735625957</v>
      </c>
      <c r="E68" s="72">
        <f>100*(SUM(Taulukko!F77:F79)-SUM(Taulukko!F65:F67))/SUM(Taulukko!F65:F67)</f>
        <v>7.674970556963707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8.259986459038604</v>
      </c>
      <c r="H68" s="72">
        <f>100*(SUM(Taulukko!J77:J79)-SUM(Taulukko!J65:J67))/SUM(Taulukko!J65:J67)</f>
        <v>5.3643724696356205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9.730283373164903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5.362029395818507</v>
      </c>
      <c r="N68" s="72">
        <f>100*(SUM(Taulukko!R77:R79)-SUM(Taulukko!R65:R67))/SUM(Taulukko!R65:R67)</f>
        <v>6.08327298106047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8.921563790069248</v>
      </c>
      <c r="Q68" s="72">
        <f>100*(SUM(Taulukko!V77:V79)-SUM(Taulukko!V65:V67))/SUM(Taulukko!V65:V67)</f>
        <v>6.130336627428685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5.2589443360751345</v>
      </c>
      <c r="T68" s="72">
        <f>100*(SUM(Taulukko!Z77:Z79)-SUM(Taulukko!Z65:Z67))/SUM(Taulukko!Z65:Z67)</f>
        <v>5.537965033629046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5.526661535710662</v>
      </c>
      <c r="W68" s="72">
        <f>100*(SUM(Taulukko!AD77:AD79)-SUM(Taulukko!AD65:AD67))/SUM(Taulukko!AD65:AD67)</f>
        <v>5.7145696143150575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11.40419050940415</v>
      </c>
      <c r="Z68" s="72">
        <f>100*(SUM(Taulukko!AH77:AH79)-SUM(Taulukko!AH65:AH67))/SUM(Taulukko!AH65:AH67)</f>
        <v>11.414725124492913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9.452567154029225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7.161535880234967</v>
      </c>
      <c r="E69" s="72">
        <f>100*(SUM(Taulukko!F78:F80)-SUM(Taulukko!F66:F68))/SUM(Taulukko!F66:F68)</f>
        <v>7.299887194052138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7.027572293207814</v>
      </c>
      <c r="H69" s="72">
        <f>100*(SUM(Taulukko!J78:J80)-SUM(Taulukko!J66:J68))/SUM(Taulukko!J66:J68)</f>
        <v>5.1006711409395935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5.379360128217213</v>
      </c>
      <c r="N69" s="72">
        <f>100*(SUM(Taulukko!R78:R80)-SUM(Taulukko!R66:R68))/SUM(Taulukko!R66:R68)</f>
        <v>5.981082703366309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10.237822073755133</v>
      </c>
      <c r="Q69" s="72">
        <f>100*(SUM(Taulukko!V78:V80)-SUM(Taulukko!V66:V68))/SUM(Taulukko!V66:V68)</f>
        <v>5.866317119273549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5.37229591045649</v>
      </c>
      <c r="T69" s="72">
        <f>100*(SUM(Taulukko!Z78:Z80)-SUM(Taulukko!Z66:Z68))/SUM(Taulukko!Z66:Z68)</f>
        <v>5.564124876967438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5.516113250877161</v>
      </c>
      <c r="W69" s="72">
        <f>100*(SUM(Taulukko!AD78:AD80)-SUM(Taulukko!AD66:AD68))/SUM(Taulukko!AD66:AD68)</f>
        <v>5.5580193655465315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11.86357536962189</v>
      </c>
      <c r="Z69" s="72">
        <f>100*(SUM(Taulukko!AH78:AH80)-SUM(Taulukko!AH66:AH68))/SUM(Taulukko!AH66:AH68)</f>
        <v>11.452992607323798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6.817065486663043</v>
      </c>
      <c r="E70" s="72">
        <f>100*(SUM(Taulukko!F79:F81)-SUM(Taulukko!F67:F69))/SUM(Taulukko!F67:F69)</f>
        <v>6.991595189055576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6.189360990297759</v>
      </c>
      <c r="H70" s="72">
        <f>100*(SUM(Taulukko!J79:J81)-SUM(Taulukko!J67:J69))/SUM(Taulukko!J67:J69)</f>
        <v>4.8397863818424565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8.419993290842006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5.214355805220977</v>
      </c>
      <c r="N70" s="72">
        <f>100*(SUM(Taulukko!R79:R81)-SUM(Taulukko!R67:R69))/SUM(Taulukko!R67:R69)</f>
        <v>5.930255423411538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9.18187556994291</v>
      </c>
      <c r="Q70" s="72">
        <f>100*(SUM(Taulukko!V79:V81)-SUM(Taulukko!V67:V69))/SUM(Taulukko!V67:V69)</f>
        <v>5.759924432153969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5.354391499750972</v>
      </c>
      <c r="T70" s="72">
        <f>100*(SUM(Taulukko!Z79:Z81)-SUM(Taulukko!Z67:Z69))/SUM(Taulukko!Z67:Z69)</f>
        <v>5.611394481132245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5.3464765263348655</v>
      </c>
      <c r="W70" s="72">
        <f>100*(SUM(Taulukko!AD79:AD81)-SUM(Taulukko!AD67:AD69))/SUM(Taulukko!AD67:AD69)</f>
        <v>5.460434628183026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11.254264068373597</v>
      </c>
      <c r="Z70" s="72">
        <f>100*(SUM(Taulukko!AH79:AH81)-SUM(Taulukko!AH67:AH69))/SUM(Taulukko!AH67:AH69)</f>
        <v>11.465302857372347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6.84701263241112</v>
      </c>
      <c r="E71" s="72">
        <f>100*(SUM(Taulukko!F80:F82)-SUM(Taulukko!F68:F70))/SUM(Taulukko!F68:F70)</f>
        <v>6.736541324097937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5.557404326123124</v>
      </c>
      <c r="H71" s="72">
        <f>100*(SUM(Taulukko!J80:J82)-SUM(Taulukko!J68:J70))/SUM(Taulukko!J68:J70)</f>
        <v>4.5484727755643855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7.781842367808438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5.904662950142498</v>
      </c>
      <c r="N71" s="72">
        <f>100*(SUM(Taulukko!R80:R82)-SUM(Taulukko!R68:R70))/SUM(Taulukko!R68:R70)</f>
        <v>5.947765745136586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8.846758046504931</v>
      </c>
      <c r="Q71" s="72">
        <f>100*(SUM(Taulukko!V80:V82)-SUM(Taulukko!V68:V70))/SUM(Taulukko!V68:V70)</f>
        <v>5.733078297515283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5.660885256906616</v>
      </c>
      <c r="T71" s="72">
        <f>100*(SUM(Taulukko!Z80:Z82)-SUM(Taulukko!Z68:Z70))/SUM(Taulukko!Z68:Z70)</f>
        <v>5.673229712365157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5.37091575739481</v>
      </c>
      <c r="W71" s="72">
        <f>100*(SUM(Taulukko!AD80:AD82)-SUM(Taulukko!AD68:AD70))/SUM(Taulukko!AD68:AD70)</f>
        <v>5.412233100921239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11.44608902226055</v>
      </c>
      <c r="Z71" s="72">
        <f>100*(SUM(Taulukko!AH80:AH82)-SUM(Taulukko!AH68:AH70))/SUM(Taulukko!AH68:AH70)</f>
        <v>11.470948708267466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9.205716184779012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6.542763462326644</v>
      </c>
      <c r="E72" s="72">
        <f>100*(SUM(Taulukko!F81:F83)-SUM(Taulukko!F69:F71))/SUM(Taulukko!F69:F71)</f>
        <v>6.4637841088178325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4.968532626697582</v>
      </c>
      <c r="H72" s="72">
        <f>100*(SUM(Taulukko!J81:J83)-SUM(Taulukko!J69:J71))/SUM(Taulukko!J69:J71)</f>
        <v>4.296100462656972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7.806814422758836</v>
      </c>
      <c r="K72" s="72">
        <f>100*(SUM(Taulukko!N81:N83)-SUM(Taulukko!N69:N71))/SUM(Taulukko!N69:N71)</f>
        <v>7.088691064952174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6.031351115287149</v>
      </c>
      <c r="N72" s="72">
        <f>100*(SUM(Taulukko!R81:R83)-SUM(Taulukko!R69:R71))/SUM(Taulukko!R69:R71)</f>
        <v>6.015077405733136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8.007183852734357</v>
      </c>
      <c r="Q72" s="72">
        <f>100*(SUM(Taulukko!V81:V83)-SUM(Taulukko!V69:V71))/SUM(Taulukko!V69:V71)</f>
        <v>5.688546151601265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5.737805342437168</v>
      </c>
      <c r="T72" s="72">
        <f>100*(SUM(Taulukko!Z81:Z83)-SUM(Taulukko!Z69:Z71))/SUM(Taulukko!Z69:Z71)</f>
        <v>5.733404001590033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5.405521773114485</v>
      </c>
      <c r="W72" s="72">
        <f>100*(SUM(Taulukko!AD81:AD83)-SUM(Taulukko!AD69:AD71))/SUM(Taulukko!AD69:AD71)</f>
        <v>5.396085802595781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11.072381033808085</v>
      </c>
      <c r="Z72" s="72">
        <f>100*(SUM(Taulukko!AH81:AH83)-SUM(Taulukko!AH69:AH71))/SUM(Taulukko!AH69:AH71)</f>
        <v>11.491330772468945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6.272352583786265</v>
      </c>
      <c r="E73" s="72">
        <f>100*(SUM(Taulukko!F82:F84)-SUM(Taulukko!F70:F72))/SUM(Taulukko!F70:F72)</f>
        <v>6.132648571259692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4.013157894736857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6.740837696335066</v>
      </c>
      <c r="K73" s="72">
        <f>100*(SUM(Taulukko!N82:N84)-SUM(Taulukko!N70:N72))/SUM(Taulukko!N70:N72)</f>
        <v>6.3092513893429265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6.129874238709174</v>
      </c>
      <c r="N73" s="72">
        <f>100*(SUM(Taulukko!R82:R84)-SUM(Taulukko!R70:R72))/SUM(Taulukko!R70:R72)</f>
        <v>6.063341856235352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7.248187686659608</v>
      </c>
      <c r="Q73" s="72">
        <f>100*(SUM(Taulukko!V82:V84)-SUM(Taulukko!V70:V72))/SUM(Taulukko!V70:V72)</f>
        <v>5.591602990225793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6.1138904023643</v>
      </c>
      <c r="T73" s="72">
        <f>100*(SUM(Taulukko!Z82:Z84)-SUM(Taulukko!Z70:Z72))/SUM(Taulukko!Z70:Z72)</f>
        <v>5.770765851051901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5.540791702017381</v>
      </c>
      <c r="W73" s="72">
        <f>100*(SUM(Taulukko!AD82:AD84)-SUM(Taulukko!AD70:AD72))/SUM(Taulukko!AD70:AD72)</f>
        <v>5.373364481362251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11.696664392215501</v>
      </c>
      <c r="Z73" s="72">
        <f>100*(SUM(Taulukko!AH82:AH84)-SUM(Taulukko!AH70:AH72))/SUM(Taulukko!AH70:AH72)</f>
        <v>11.525635885349946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7.951570680628257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5.943738656987297</v>
      </c>
      <c r="E74" s="72">
        <f>100*(SUM(Taulukko!F83:F85)-SUM(Taulukko!F71:F73))/SUM(Taulukko!F71:F73)</f>
        <v>5.7189649097623585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3.7667867671143136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5.7031756318859435</v>
      </c>
      <c r="K74" s="72">
        <f>100*(SUM(Taulukko!N83:N85)-SUM(Taulukko!N71:N73))/SUM(Taulukko!N71:N73)</f>
        <v>5.510534846029174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6.166185539955414</v>
      </c>
      <c r="N74" s="72">
        <f>100*(SUM(Taulukko!R83:R85)-SUM(Taulukko!R71:R73))/SUM(Taulukko!R71:R73)</f>
        <v>6.020675477624517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6.640887526361258</v>
      </c>
      <c r="Q74" s="72">
        <f>100*(SUM(Taulukko!V83:V85)-SUM(Taulukko!V71:V73))/SUM(Taulukko!V71:V73)</f>
        <v>5.447372147630008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6.0097259643819285</v>
      </c>
      <c r="T74" s="72">
        <f>100*(SUM(Taulukko!Z83:Z85)-SUM(Taulukko!Z71:Z73))/SUM(Taulukko!Z71:Z73)</f>
        <v>5.764557527354894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5.4545872977255865</v>
      </c>
      <c r="W74" s="72">
        <f>100*(SUM(Taulukko!AD83:AD85)-SUM(Taulukko!AD71:AD73))/SUM(Taulukko!AD71:AD73)</f>
        <v>5.304817044168528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11.794432409712563</v>
      </c>
      <c r="Z74" s="72">
        <f>100*(SUM(Taulukko!AH83:AH85)-SUM(Taulukko!AH71:AH73))/SUM(Taulukko!AH71:AH73)</f>
        <v>11.547034500581471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6.899902818270168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5.402190050764043</v>
      </c>
      <c r="E75" s="72">
        <f>100*(SUM(Taulukko!F84:F86)-SUM(Taulukko!F72:F74))/SUM(Taulukko!F72:F74)</f>
        <v>5.192924482456991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3.5225048923678908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4.599549694435513</v>
      </c>
      <c r="K75" s="72">
        <f>100*(SUM(Taulukko!N84:N86)-SUM(Taulukko!N72:N74))/SUM(Taulukko!N72:N74)</f>
        <v>4.726688102893887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5.870830644477898</v>
      </c>
      <c r="N75" s="72">
        <f>100*(SUM(Taulukko!R84:R86)-SUM(Taulukko!R72:R74))/SUM(Taulukko!R72:R74)</f>
        <v>5.866606673578912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5.28493339006907</v>
      </c>
      <c r="Q75" s="72">
        <f>100*(SUM(Taulukko!V84:V86)-SUM(Taulukko!V72:V74))/SUM(Taulukko!V72:V74)</f>
        <v>5.2963430012610395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5.887028713862324</v>
      </c>
      <c r="T75" s="72">
        <f>100*(SUM(Taulukko!Z84:Z86)-SUM(Taulukko!Z72:Z74))/SUM(Taulukko!Z72:Z74)</f>
        <v>5.7126513801951315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5.134388049167794</v>
      </c>
      <c r="W75" s="72">
        <f>100*(SUM(Taulukko!AD84:AD86)-SUM(Taulukko!AD72:AD74))/SUM(Taulukko!AD72:AD74)</f>
        <v>5.199677407768973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11.77079030207541</v>
      </c>
      <c r="Z75" s="72">
        <f>100*(SUM(Taulukko!AH84:AH86)-SUM(Taulukko!AH72:AH74))/SUM(Taulukko!AH72:AH74)</f>
        <v>11.530890199831633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4.598998581806601</v>
      </c>
      <c r="E76" s="72">
        <f>100*(SUM(Taulukko!F85:F87)-SUM(Taulukko!F73:F75))/SUM(Taulukko!F73:F75)</f>
        <v>4.575989400940929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3.152421189470278</v>
      </c>
      <c r="H76" s="72">
        <f>100*(SUM(Taulukko!J85:J87)-SUM(Taulukko!J73:J75))/SUM(Taulukko!J73:J75)</f>
        <v>3.313840155945415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3.2771237671015174</v>
      </c>
      <c r="K76" s="72">
        <f>100*(SUM(Taulukko!N85:N87)-SUM(Taulukko!N73:N75))/SUM(Taulukko!N73:N75)</f>
        <v>3.9234449760765404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5.746619826032877</v>
      </c>
      <c r="N76" s="72">
        <f>100*(SUM(Taulukko!R85:R87)-SUM(Taulukko!R73:R75))/SUM(Taulukko!R73:R75)</f>
        <v>5.628584117557435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5.170146175260183</v>
      </c>
      <c r="Q76" s="72">
        <f>100*(SUM(Taulukko!V85:V87)-SUM(Taulukko!V73:V75))/SUM(Taulukko!V73:V75)</f>
        <v>5.2014604250880225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5.619424561038352</v>
      </c>
      <c r="T76" s="72">
        <f>100*(SUM(Taulukko!Z85:Z87)-SUM(Taulukko!Z73:Z75))/SUM(Taulukko!Z73:Z75)</f>
        <v>5.6292898734589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5.038193755670527</v>
      </c>
      <c r="W76" s="72">
        <f>100*(SUM(Taulukko!AD85:AD87)-SUM(Taulukko!AD73:AD75))/SUM(Taulukko!AD73:AD75)</f>
        <v>5.103851779619716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11.66068552733359</v>
      </c>
      <c r="Z76" s="72">
        <f>100*(SUM(Taulukko!AH85:AH87)-SUM(Taulukko!AH73:AH75))/SUM(Taulukko!AH73:AH75)</f>
        <v>11.477557078566877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5.728835136855487</v>
      </c>
      <c r="AC76" s="72">
        <f>100*(SUM(Taulukko!AL85:AL87)-SUM(Taulukko!AL73:AL75))/SUM(Taulukko!AL73:AL75)</f>
        <v>5.730659025787965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3.4767964191002703</v>
      </c>
      <c r="E77" s="72">
        <f>100*(SUM(Taulukko!F86:F88)-SUM(Taulukko!F74:F76))/SUM(Taulukko!F74:F76)</f>
        <v>4.002758101123986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1.1142948105698822</v>
      </c>
      <c r="H77" s="72">
        <f>100*(SUM(Taulukko!J86:J88)-SUM(Taulukko!J74:J76))/SUM(Taulukko!J74:J76)</f>
        <v>3.106796116504862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2.175283732660793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5.2211149926751155</v>
      </c>
      <c r="N77" s="72">
        <f>100*(SUM(Taulukko!R86:R88)-SUM(Taulukko!R74:R76))/SUM(Taulukko!R74:R76)</f>
        <v>5.358012193274004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-0.9975899015953564</v>
      </c>
      <c r="Q77" s="72">
        <f>100*(SUM(Taulukko!V86:V88)-SUM(Taulukko!V74:V76))/SUM(Taulukko!V74:V76)</f>
        <v>5.209801336545887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5.2191412660059635</v>
      </c>
      <c r="T77" s="72">
        <f>100*(SUM(Taulukko!Z86:Z88)-SUM(Taulukko!Z74:Z76))/SUM(Taulukko!Z74:Z76)</f>
        <v>5.541275493687264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4.955833020322013</v>
      </c>
      <c r="W77" s="72">
        <f>100*(SUM(Taulukko!AD86:AD88)-SUM(Taulukko!AD74:AD76))/SUM(Taulukko!AD74:AD76)</f>
        <v>5.042484665058985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11.343459814909629</v>
      </c>
      <c r="Z77" s="72">
        <f>100*(SUM(Taulukko!AH86:AH88)-SUM(Taulukko!AH74:AH76))/SUM(Taulukko!AH74:AH76)</f>
        <v>11.39835967696319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4.498269896193776</v>
      </c>
      <c r="AC77" s="72">
        <f>100*(SUM(Taulukko!AL86:AL88)-SUM(Taulukko!AL74:AL76))/SUM(Taulukko!AL74:AL76)</f>
        <v>5.110410094637221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3.2287341527972284</v>
      </c>
      <c r="E78" s="72">
        <f>100*(SUM(Taulukko!F87:F89)-SUM(Taulukko!F75:F77))/SUM(Taulukko!F75:F77)</f>
        <v>3.639414673759612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-0.12547051442911986</v>
      </c>
      <c r="H78" s="72">
        <f>100*(SUM(Taulukko!J87:J89)-SUM(Taulukko!J75:J77))/SUM(Taulukko!J75:J77)</f>
        <v>2.869116698903944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2.2236141559661835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5.123459562101864</v>
      </c>
      <c r="N78" s="72">
        <f>100*(SUM(Taulukko!R87:R89)-SUM(Taulukko!R75:R77))/SUM(Taulukko!R75:R77)</f>
        <v>5.138085032660443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-3.284823904810183</v>
      </c>
      <c r="Q78" s="72">
        <f>100*(SUM(Taulukko!V87:V89)-SUM(Taulukko!V75:V77))/SUM(Taulukko!V75:V77)</f>
        <v>5.324813631522893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5.394134795451477</v>
      </c>
      <c r="T78" s="72">
        <f>100*(SUM(Taulukko!Z87:Z89)-SUM(Taulukko!Z75:Z77))/SUM(Taulukko!Z75:Z77)</f>
        <v>5.468148382045426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5.130905953854155</v>
      </c>
      <c r="W78" s="72">
        <f>100*(SUM(Taulukko!AD87:AD89)-SUM(Taulukko!AD75:AD77))/SUM(Taulukko!AD75:AD77)</f>
        <v>4.998533067243559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11.501600431352877</v>
      </c>
      <c r="Z78" s="72">
        <f>100*(SUM(Taulukko!AH87:AH89)-SUM(Taulukko!AH75:AH77))/SUM(Taulukko!AH75:AH77)</f>
        <v>11.302425506740981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4.747033104309803</v>
      </c>
      <c r="AC78" s="72">
        <f>100*(SUM(Taulukko!AL87:AL89)-SUM(Taulukko!AL75:AL77))/SUM(Taulukko!AL75:AL77)</f>
        <v>4.696305572949281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3.168858959028256</v>
      </c>
      <c r="E79" s="72">
        <f>100*(SUM(Taulukko!F88:F90)-SUM(Taulukko!F76:F78))/SUM(Taulukko!F76:F78)</f>
        <v>3.5210734017363916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-1.0238907849829386</v>
      </c>
      <c r="H79" s="72">
        <f>100*(SUM(Taulukko!J88:J90)-SUM(Taulukko!J76:J78))/SUM(Taulukko!J76:J78)</f>
        <v>2.666238355284314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4.864830359707626</v>
      </c>
      <c r="N79" s="72">
        <f>100*(SUM(Taulukko!R88:R90)-SUM(Taulukko!R76:R78))/SUM(Taulukko!R76:R78)</f>
        <v>5.0117052636957995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-4.804078659868903</v>
      </c>
      <c r="Q79" s="72">
        <f>100*(SUM(Taulukko!V88:V90)-SUM(Taulukko!V76:V78))/SUM(Taulukko!V76:V78)</f>
        <v>5.4627029469674895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5.376075359254096</v>
      </c>
      <c r="T79" s="72">
        <f>100*(SUM(Taulukko!Z88:Z90)-SUM(Taulukko!Z76:Z78))/SUM(Taulukko!Z76:Z78)</f>
        <v>5.404599249494871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4.8884145282934</v>
      </c>
      <c r="W79" s="72">
        <f>100*(SUM(Taulukko!AD88:AD90)-SUM(Taulukko!AD76:AD78))/SUM(Taulukko!AD76:AD78)</f>
        <v>4.949493652190094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11.215705131168916</v>
      </c>
      <c r="Z79" s="72">
        <f>100*(SUM(Taulukko!AH88:AH90)-SUM(Taulukko!AH76:AH78))/SUM(Taulukko!AH76:AH78)</f>
        <v>11.18775837601037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3.789361099751484</v>
      </c>
      <c r="E80" s="72">
        <f>100*(SUM(Taulukko!F89:F91)-SUM(Taulukko!F77:F79))/SUM(Taulukko!F77:F79)</f>
        <v>3.5263770486646253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-0.06253908692932728</v>
      </c>
      <c r="H80" s="72">
        <f>100*(SUM(Taulukko!J89:J91)-SUM(Taulukko!J77:J79))/SUM(Taulukko!J77:J79)</f>
        <v>2.4655779699007514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1.8357187305538378</v>
      </c>
      <c r="K80" s="72">
        <f>100*(SUM(Taulukko!N89:N91)-SUM(Taulukko!N77:N79))/SUM(Taulukko!N77:N79)</f>
        <v>1.9320660641944674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5.61335282058827</v>
      </c>
      <c r="N80" s="72">
        <f>100*(SUM(Taulukko!R89:R91)-SUM(Taulukko!R77:R79))/SUM(Taulukko!R77:R79)</f>
        <v>4.970618910737454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-0.6438617207295101</v>
      </c>
      <c r="Q80" s="72">
        <f>100*(SUM(Taulukko!V89:V91)-SUM(Taulukko!V77:V79))/SUM(Taulukko!V77:V79)</f>
        <v>5.489254767704135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5.607503515275459</v>
      </c>
      <c r="T80" s="72">
        <f>100*(SUM(Taulukko!Z89:Z91)-SUM(Taulukko!Z77:Z79))/SUM(Taulukko!Z77:Z79)</f>
        <v>5.330791972364296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4.996764915022974</v>
      </c>
      <c r="W80" s="72">
        <f>100*(SUM(Taulukko!AD89:AD91)-SUM(Taulukko!AD77:AD79))/SUM(Taulukko!AD77:AD79)</f>
        <v>4.8943849968189115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11.239304089437526</v>
      </c>
      <c r="Z80" s="72">
        <f>100*(SUM(Taulukko!AH89:AH91)-SUM(Taulukko!AH77:AH79))/SUM(Taulukko!AH77:AH79)</f>
        <v>11.052010540281096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4.7840944392668465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3.6100845393592116</v>
      </c>
      <c r="E81" s="72">
        <f>100*(SUM(Taulukko!F90:F92)-SUM(Taulukko!F78:F80))/SUM(Taulukko!F78:F80)</f>
        <v>3.4916314974258076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0.4084197298146438</v>
      </c>
      <c r="H81" s="72">
        <f>100*(SUM(Taulukko!J90:J92)-SUM(Taulukko!J78:J80))/SUM(Taulukko!J78:J80)</f>
        <v>2.33077905491699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1.5823766677008893</v>
      </c>
      <c r="K81" s="72">
        <f>100*(SUM(Taulukko!N90:N92)-SUM(Taulukko!N78:N80))/SUM(Taulukko!N78:N80)</f>
        <v>1.6764979819931627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5.613453188861581</v>
      </c>
      <c r="N81" s="72">
        <f>100*(SUM(Taulukko!R90:R92)-SUM(Taulukko!R78:R80))/SUM(Taulukko!R78:R80)</f>
        <v>4.941890835182722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1.5461468206950926</v>
      </c>
      <c r="Q81" s="72">
        <f>100*(SUM(Taulukko!V90:V92)-SUM(Taulukko!V78:V80))/SUM(Taulukko!V78:V80)</f>
        <v>5.293936694501931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5.281741617670437</v>
      </c>
      <c r="T81" s="72">
        <f>100*(SUM(Taulukko!Z90:Z92)-SUM(Taulukko!Z78:Z80))/SUM(Taulukko!Z78:Z80)</f>
        <v>5.234557229930272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4.839778723838169</v>
      </c>
      <c r="W81" s="72">
        <f>100*(SUM(Taulukko!AD90:AD92)-SUM(Taulukko!AD78:AD80))/SUM(Taulukko!AD78:AD80)</f>
        <v>4.83027515635692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10.601228550202043</v>
      </c>
      <c r="Z81" s="72">
        <f>100*(SUM(Taulukko!AH90:AH92)-SUM(Taulukko!AH78:AH80))/SUM(Taulukko!AH78:AH80)</f>
        <v>10.90817105534215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3.919753086419767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3.56366932899857</v>
      </c>
      <c r="E82" s="72">
        <f>100*(SUM(Taulukko!F91:F93)-SUM(Taulukko!F79:F81))/SUM(Taulukko!F79:F81)</f>
        <v>3.35708036495439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0.7876496534341525</v>
      </c>
      <c r="H82" s="72">
        <f>100*(SUM(Taulukko!J91:J93)-SUM(Taulukko!J79:J81))/SUM(Taulukko!J79:J81)</f>
        <v>2.164915631964328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1.454207920792058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5.558443863964897</v>
      </c>
      <c r="N82" s="72">
        <f>100*(SUM(Taulukko!R91:R93)-SUM(Taulukko!R79:R81))/SUM(Taulukko!R79:R81)</f>
        <v>4.841581755664312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1.7079115168669945</v>
      </c>
      <c r="Q82" s="72">
        <f>100*(SUM(Taulukko!V91:V93)-SUM(Taulukko!V79:V81))/SUM(Taulukko!V79:V81)</f>
        <v>4.871222746398056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5.219842806697806</v>
      </c>
      <c r="T82" s="72">
        <f>100*(SUM(Taulukko!Z91:Z93)-SUM(Taulukko!Z79:Z81))/SUM(Taulukko!Z79:Z81)</f>
        <v>5.120946826410933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4.836288507983248</v>
      </c>
      <c r="W82" s="72">
        <f>100*(SUM(Taulukko!AD91:AD93)-SUM(Taulukko!AD79:AD81))/SUM(Taulukko!AD79:AD81)</f>
        <v>4.755281533957702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10.825273803546889</v>
      </c>
      <c r="Z82" s="72">
        <f>100*(SUM(Taulukko!AH91:AH93)-SUM(Taulukko!AH79:AH81))/SUM(Taulukko!AH79:AH81)</f>
        <v>10.770330244485432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4.125615763546791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2.9953616195781905</v>
      </c>
      <c r="E83" s="72">
        <f>100*(SUM(Taulukko!F92:F94)-SUM(Taulukko!F80:F82))/SUM(Taulukko!F80:F82)</f>
        <v>3.1730760249212957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0.8827238335435093</v>
      </c>
      <c r="H83" s="72">
        <f>100*(SUM(Taulukko!J92:J94)-SUM(Taulukko!J80:J82))/SUM(Taulukko!J80:J82)</f>
        <v>2.032391235312809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0.5835380835380766</v>
      </c>
      <c r="K83" s="72">
        <f>100*(SUM(Taulukko!N92:N94)-SUM(Taulukko!N80:N82))/SUM(Taulukko!N80:N82)</f>
        <v>1.2958963282937153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4.723236353143378</v>
      </c>
      <c r="N83" s="72">
        <f>100*(SUM(Taulukko!R92:R94)-SUM(Taulukko!R80:R82))/SUM(Taulukko!R80:R82)</f>
        <v>4.639089560244796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1.4760558845655043</v>
      </c>
      <c r="Q83" s="72">
        <f>100*(SUM(Taulukko!V92:V94)-SUM(Taulukko!V80:V82))/SUM(Taulukko!V80:V82)</f>
        <v>4.334060166580042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4.932990712113262</v>
      </c>
      <c r="T83" s="72">
        <f>100*(SUM(Taulukko!Z92:Z94)-SUM(Taulukko!Z80:Z82))/SUM(Taulukko!Z80:Z82)</f>
        <v>5.001841458309065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4.506414746660116</v>
      </c>
      <c r="W83" s="72">
        <f>100*(SUM(Taulukko!AD92:AD94)-SUM(Taulukko!AD80:AD82))/SUM(Taulukko!AD80:AD82)</f>
        <v>4.694684655704193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10.648536935456008</v>
      </c>
      <c r="Z83" s="72">
        <f>100*(SUM(Taulukko!AH92:AH94)-SUM(Taulukko!AH80:AH82))/SUM(Taulukko!AH80:AH82)</f>
        <v>10.634124562839482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3.347534996956786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2.9446893526461</v>
      </c>
      <c r="E84" s="72">
        <f>100*(SUM(Taulukko!F93:F95)-SUM(Taulukko!F81:F83))/SUM(Taulukko!F81:F83)</f>
        <v>3.0226387574285876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1.1044493531082362</v>
      </c>
      <c r="H84" s="72">
        <f>100*(SUM(Taulukko!J93:J95)-SUM(Taulukko!J81:J83))/SUM(Taulukko!J81:J83)</f>
        <v>1.9328263624841642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0.6750536974532205</v>
      </c>
      <c r="K84" s="72">
        <f>100*(SUM(Taulukko!N93:N95)-SUM(Taulukko!N81:N83))/SUM(Taulukko!N81:N83)</f>
        <v>1.2623152709359677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4.347798954081941</v>
      </c>
      <c r="N84" s="72">
        <f>100*(SUM(Taulukko!R93:R95)-SUM(Taulukko!R81:R83))/SUM(Taulukko!R81:R83)</f>
        <v>4.3633525831122055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1.3813944118148411</v>
      </c>
      <c r="Q84" s="72">
        <f>100*(SUM(Taulukko!V93:V95)-SUM(Taulukko!V81:V83))/SUM(Taulukko!V81:V83)</f>
        <v>3.80649777618073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4.895952399592896</v>
      </c>
      <c r="T84" s="72">
        <f>100*(SUM(Taulukko!Z93:Z95)-SUM(Taulukko!Z81:Z83))/SUM(Taulukko!Z81:Z83)</f>
        <v>4.886461897063794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4.624308333307143</v>
      </c>
      <c r="W84" s="72">
        <f>100*(SUM(Taulukko!AD93:AD95)-SUM(Taulukko!AD81:AD83))/SUM(Taulukko!AD81:AD83)</f>
        <v>4.684320916329653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10.980844953666686</v>
      </c>
      <c r="Z84" s="72">
        <f>100*(SUM(Taulukko!AH93:AH95)-SUM(Taulukko!AH81:AH83))/SUM(Taulukko!AH81:AH83)</f>
        <v>10.474476777628652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3.5060975609756095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2.672793685915067</v>
      </c>
      <c r="E85" s="72">
        <f>100*(SUM(Taulukko!F94:F96)-SUM(Taulukko!F82:F84))/SUM(Taulukko!F82:F84)</f>
        <v>2.9621608242319275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1.135646687697168</v>
      </c>
      <c r="H85" s="72">
        <f>100*(SUM(Taulukko!J94:J96)-SUM(Taulukko!J82:J84))/SUM(Taulukko!J82:J84)</f>
        <v>1.8659076533839267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1.353013530135312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4.039971182988005</v>
      </c>
      <c r="N85" s="72">
        <f>100*(SUM(Taulukko!R94:R96)-SUM(Taulukko!R82:R84))/SUM(Taulukko!R82:R84)</f>
        <v>4.0932220765583915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1.7103252971643745</v>
      </c>
      <c r="Q85" s="72">
        <f>100*(SUM(Taulukko!V94:V96)-SUM(Taulukko!V82:V84))/SUM(Taulukko!V82:V84)</f>
        <v>3.3434860209724597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4.54582231212076</v>
      </c>
      <c r="T85" s="72">
        <f>100*(SUM(Taulukko!Z94:Z96)-SUM(Taulukko!Z82:Z84))/SUM(Taulukko!Z82:Z84)</f>
        <v>4.785427601111462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4.676244365829318</v>
      </c>
      <c r="W85" s="72">
        <f>100*(SUM(Taulukko!AD94:AD96)-SUM(Taulukko!AD82:AD84))/SUM(Taulukko!AD82:AD84)</f>
        <v>4.72475414705835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10.356065566103911</v>
      </c>
      <c r="Z85" s="72">
        <f>100*(SUM(Taulukko!AH94:AH96)-SUM(Taulukko!AH82:AH84))/SUM(Taulukko!AH82:AH84)</f>
        <v>10.277229748491088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3.152470445589583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2.8231633108930274</v>
      </c>
      <c r="E86" s="72">
        <f>100*(SUM(Taulukko!F95:F97)-SUM(Taulukko!F83:F85))/SUM(Taulukko!F83:F85)</f>
        <v>3.0257302795213166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1.2925598991172653</v>
      </c>
      <c r="H86" s="72">
        <f>100*(SUM(Taulukko!J95:J97)-SUM(Taulukko!J83:J85))/SUM(Taulukko!J83:J85)</f>
        <v>1.7992424242424205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1.5053763440860146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3.773363366982122</v>
      </c>
      <c r="N86" s="72">
        <f>100*(SUM(Taulukko!R95:R97)-SUM(Taulukko!R83:R85))/SUM(Taulukko!R83:R85)</f>
        <v>3.9064577779702017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1.8310401351082932</v>
      </c>
      <c r="Q86" s="72">
        <f>100*(SUM(Taulukko!V95:V97)-SUM(Taulukko!V83:V85))/SUM(Taulukko!V83:V85)</f>
        <v>2.940423246052375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4.5234479124694085</v>
      </c>
      <c r="T86" s="72">
        <f>100*(SUM(Taulukko!Z95:Z97)-SUM(Taulukko!Z83:Z85))/SUM(Taulukko!Z83:Z85)</f>
        <v>4.712640109292992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4.865988895020219</v>
      </c>
      <c r="W86" s="72">
        <f>100*(SUM(Taulukko!AD95:AD97)-SUM(Taulukko!AD83:AD85))/SUM(Taulukko!AD83:AD85)</f>
        <v>4.787447784765776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9.89417790490183</v>
      </c>
      <c r="Z86" s="72">
        <f>100*(SUM(Taulukko!AH95:AH97)-SUM(Taulukko!AH83:AH85))/SUM(Taulukko!AH83:AH85)</f>
        <v>10.062408595299802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3.1656061337655452</v>
      </c>
      <c r="E87" s="72">
        <f>100*(SUM(Taulukko!F96:F98)-SUM(Taulukko!F84:F86))/SUM(Taulukko!F84:F86)</f>
        <v>3.193111158334333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1.3867002836432327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1.7527675276752555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3.7714531993165865</v>
      </c>
      <c r="N87" s="72">
        <f>100*(SUM(Taulukko!R96:R98)-SUM(Taulukko!R84:R86))/SUM(Taulukko!R84:R86)</f>
        <v>3.845454965429092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2.0139527942895543</v>
      </c>
      <c r="Q87" s="72">
        <f>100*(SUM(Taulukko!V96:V98)-SUM(Taulukko!V84:V86))/SUM(Taulukko!V84:V86)</f>
        <v>2.5715841045182346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4.684232151076762</v>
      </c>
      <c r="T87" s="72">
        <f>100*(SUM(Taulukko!Z96:Z98)-SUM(Taulukko!Z84:Z86))/SUM(Taulukko!Z84:Z86)</f>
        <v>4.66742112228366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4.862509634270659</v>
      </c>
      <c r="W87" s="72">
        <f>100*(SUM(Taulukko!AD96:AD98)-SUM(Taulukko!AD84:AD86))/SUM(Taulukko!AD84:AD86)</f>
        <v>4.8492523138233565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9.697733719164546</v>
      </c>
      <c r="Z87" s="72">
        <f>100*(SUM(Taulukko!AH96:AH98)-SUM(Taulukko!AH84:AH86))/SUM(Taulukko!AH84:AH86)</f>
        <v>9.861180069854813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3.5940803382663775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3.6792104777716244</v>
      </c>
      <c r="E88" s="72">
        <f>100*(SUM(Taulukko!F97:F99)-SUM(Taulukko!F85:F87))/SUM(Taulukko!F85:F87)</f>
        <v>3.3511582067705716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1.6068052930056602</v>
      </c>
      <c r="H88" s="72">
        <f>100*(SUM(Taulukko!J97:J99)-SUM(Taulukko!J85:J87))/SUM(Taulukko!J85:J87)</f>
        <v>1.6666666666666523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2.4337646333949405</v>
      </c>
      <c r="K88" s="72">
        <f>100*(SUM(Taulukko!N97:N99)-SUM(Taulukko!N85:N87))/SUM(Taulukko!N85:N87)</f>
        <v>2.0257826887661214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3.8232157305023375</v>
      </c>
      <c r="N88" s="72">
        <f>100*(SUM(Taulukko!R97:R99)-SUM(Taulukko!R85:R87))/SUM(Taulukko!R85:R87)</f>
        <v>3.8985152313084352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1.4829870754526684</v>
      </c>
      <c r="Q88" s="72">
        <f>100*(SUM(Taulukko!V97:V99)-SUM(Taulukko!V85:V87))/SUM(Taulukko!V85:V87)</f>
        <v>2.227965145824811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4.698767728148898</v>
      </c>
      <c r="T88" s="72">
        <f>100*(SUM(Taulukko!Z97:Z99)-SUM(Taulukko!Z85:Z87))/SUM(Taulukko!Z85:Z87)</f>
        <v>4.634217698597214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4.889413134202674</v>
      </c>
      <c r="W88" s="72">
        <f>100*(SUM(Taulukko!AD97:AD99)-SUM(Taulukko!AD85:AD87))/SUM(Taulukko!AD85:AD87)</f>
        <v>4.912293723248953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9.469419507237</v>
      </c>
      <c r="Z88" s="72">
        <f>100*(SUM(Taulukko!AH97:AH99)-SUM(Taulukko!AH85:AH87))/SUM(Taulukko!AH85:AH87)</f>
        <v>9.683044998449509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3.7639265281541703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3.767013709419371</v>
      </c>
      <c r="E89" s="72">
        <f>100*(SUM(Taulukko!F98:F100)-SUM(Taulukko!F86:F88))/SUM(Taulukko!F86:F88)</f>
        <v>3.362206029502946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1.5743073047858942</v>
      </c>
      <c r="H89" s="72">
        <f>100*(SUM(Taulukko!J98:J100)-SUM(Taulukko!J86:J88))/SUM(Taulukko!J86:J88)</f>
        <v>1.632140615191441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2.776920703486578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4.09454071437969</v>
      </c>
      <c r="N89" s="72">
        <f>100*(SUM(Taulukko!R98:R100)-SUM(Taulukko!R86:R88))/SUM(Taulukko!R86:R88)</f>
        <v>3.9967563266929944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1.753502341112164</v>
      </c>
      <c r="Q89" s="72">
        <f>100*(SUM(Taulukko!V98:V100)-SUM(Taulukko!V86:V88))/SUM(Taulukko!V86:V88)</f>
        <v>1.9135684347627449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4.7306196255169155</v>
      </c>
      <c r="T89" s="72">
        <f>100*(SUM(Taulukko!Z98:Z100)-SUM(Taulukko!Z86:Z88))/SUM(Taulukko!Z86:Z88)</f>
        <v>4.600680332620682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4.929457969413774</v>
      </c>
      <c r="W89" s="72">
        <f>100*(SUM(Taulukko!AD98:AD100)-SUM(Taulukko!AD86:AD88))/SUM(Taulukko!AD86:AD88)</f>
        <v>4.992404002304999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9.466072128632304</v>
      </c>
      <c r="Z89" s="72">
        <f>100*(SUM(Taulukko!AH98:AH100)-SUM(Taulukko!AH86:AH88))/SUM(Taulukko!AH86:AH88)</f>
        <v>9.527422899100989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3.691476590636258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3.15562458452425</v>
      </c>
      <c r="E90" s="72">
        <f>100*(SUM(Taulukko!F99:F101)-SUM(Taulukko!F87:F89))/SUM(Taulukko!F87:F89)</f>
        <v>3.221146194248216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1.319095477386949</v>
      </c>
      <c r="H90" s="72">
        <f>100*(SUM(Taulukko!J99:J101)-SUM(Taulukko!J87:J89))/SUM(Taulukko!J87:J89)</f>
        <v>1.5982450642431731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2.236519607843141</v>
      </c>
      <c r="K90" s="72">
        <f>100*(SUM(Taulukko!N99:N101)-SUM(Taulukko!N87:N89))/SUM(Taulukko!N87:N89)</f>
        <v>2.6049647563591964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4.117045783941292</v>
      </c>
      <c r="N90" s="72">
        <f>100*(SUM(Taulukko!R99:R101)-SUM(Taulukko!R87:R89))/SUM(Taulukko!R87:R89)</f>
        <v>4.044466550912864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-0.8726084208254447</v>
      </c>
      <c r="Q90" s="72">
        <f>100*(SUM(Taulukko!V99:V101)-SUM(Taulukko!V87:V89))/SUM(Taulukko!V87:V89)</f>
        <v>1.6227130656061755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4.353586977096344</v>
      </c>
      <c r="T90" s="72">
        <f>100*(SUM(Taulukko!Z99:Z101)-SUM(Taulukko!Z87:Z89))/SUM(Taulukko!Z87:Z89)</f>
        <v>4.572727383818269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5.039077746736867</v>
      </c>
      <c r="W90" s="72">
        <f>100*(SUM(Taulukko!AD99:AD101)-SUM(Taulukko!AD87:AD89))/SUM(Taulukko!AD87:AD89)</f>
        <v>5.0983342289091835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9.159366492058796</v>
      </c>
      <c r="Z90" s="72">
        <f>100*(SUM(Taulukko!AH99:AH101)-SUM(Taulukko!AH87:AH89))/SUM(Taulukko!AH87:AH89)</f>
        <v>9.392396564746672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2.9815146094215863</v>
      </c>
      <c r="AC90" s="72">
        <f>100*(SUM(Taulukko!AL99:AL101)-SUM(Taulukko!AL87:AL89))/SUM(Taulukko!AL87:AL89)</f>
        <v>3.49880382775121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2.7835900564282374</v>
      </c>
      <c r="E91" s="72">
        <f>100*(SUM(Taulukko!F100:F102)-SUM(Taulukko!F88:F90))/SUM(Taulukko!F88:F90)</f>
        <v>3.085363659374864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1.1598746081504667</v>
      </c>
      <c r="H91" s="72">
        <f>100*(SUM(Taulukko!J100:J102)-SUM(Taulukko!J88:J90))/SUM(Taulukko!J88:J90)</f>
        <v>1.595744680851071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4.081850057220776</v>
      </c>
      <c r="N91" s="72">
        <f>100*(SUM(Taulukko!R100:R102)-SUM(Taulukko!R88:R90))/SUM(Taulukko!R88:R90)</f>
        <v>4.003053537267442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-1.2550495776716855</v>
      </c>
      <c r="Q91" s="72">
        <f>100*(SUM(Taulukko!V100:V102)-SUM(Taulukko!V88:V90))/SUM(Taulukko!V88:V90)</f>
        <v>1.3723701849210788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4.38057187336568</v>
      </c>
      <c r="T91" s="72">
        <f>100*(SUM(Taulukko!Z100:Z102)-SUM(Taulukko!Z88:Z90))/SUM(Taulukko!Z88:Z90)</f>
        <v>4.568510928338203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5.300550467713653</v>
      </c>
      <c r="W91" s="72">
        <f>100*(SUM(Taulukko!AD100:AD102)-SUM(Taulukko!AD88:AD90))/SUM(Taulukko!AD88:AD90)</f>
        <v>5.2147548958119865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8.88846392621169</v>
      </c>
      <c r="Z91" s="72">
        <f>100*(SUM(Taulukko!AH100:AH102)-SUM(Taulukko!AH88:AH90))/SUM(Taulukko!AH88:AH90)</f>
        <v>9.289852498862386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3.191172084700265</v>
      </c>
      <c r="AC91" s="72">
        <f>100*(SUM(Taulukko!AL100:AL102)-SUM(Taulukko!AL88:AL90))/SUM(Taulukko!AL88:AL90)</f>
        <v>3.396901072705595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2.7575044857184468</v>
      </c>
      <c r="E92" s="72">
        <f>100*(SUM(Taulukko!F101:F103)-SUM(Taulukko!F89:F91))/SUM(Taulukko!F89:F91)</f>
        <v>3.0945001519294952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1.220275344180218</v>
      </c>
      <c r="H92" s="72">
        <f>100*(SUM(Taulukko!J101:J103)-SUM(Taulukko!J89:J91))/SUM(Taulukko!J89:J91)</f>
        <v>1.6250000000000142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3.2080659945004584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3.8584644268475534</v>
      </c>
      <c r="N92" s="72">
        <f>100*(SUM(Taulukko!R101:R103)-SUM(Taulukko!R89:R91))/SUM(Taulukko!R89:R91)</f>
        <v>3.9170604628619845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-1.5647654219669067</v>
      </c>
      <c r="Q92" s="72">
        <f>100*(SUM(Taulukko!V101:V103)-SUM(Taulukko!V89:V91))/SUM(Taulukko!V89:V91)</f>
        <v>1.1984175641835206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4.460354589111775</v>
      </c>
      <c r="T92" s="72">
        <f>100*(SUM(Taulukko!Z101:Z103)-SUM(Taulukko!Z89:Z91))/SUM(Taulukko!Z89:Z91)</f>
        <v>4.595122986223714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5.3404189114160285</v>
      </c>
      <c r="W92" s="72">
        <f>100*(SUM(Taulukko!AD101:AD103)-SUM(Taulukko!AD89:AD91))/SUM(Taulukko!AD89:AD91)</f>
        <v>5.314603043011788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9.023128758148372</v>
      </c>
      <c r="Z92" s="72">
        <f>100*(SUM(Taulukko!AH101:AH103)-SUM(Taulukko!AH89:AH91))/SUM(Taulukko!AH89:AH91)</f>
        <v>9.23034573882406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3.2908390157130225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3.3115507956677037</v>
      </c>
      <c r="E93" s="72">
        <f>100*(SUM(Taulukko!F102:F104)-SUM(Taulukko!F90:F92))/SUM(Taulukko!F90:F92)</f>
        <v>3.23264762020178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1.5644555694618272</v>
      </c>
      <c r="H93" s="72">
        <f>100*(SUM(Taulukko!J102:J104)-SUM(Taulukko!J90:J92))/SUM(Taulukko!J90:J92)</f>
        <v>1.6536661466458693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3.7568723274282436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3.8117369066671465</v>
      </c>
      <c r="N93" s="72">
        <f>100*(SUM(Taulukko!R102:R104)-SUM(Taulukko!R90:R92))/SUM(Taulukko!R90:R92)</f>
        <v>3.8647765633625997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0.3430495249265495</v>
      </c>
      <c r="Q93" s="72">
        <f>100*(SUM(Taulukko!V102:V104)-SUM(Taulukko!V90:V92))/SUM(Taulukko!V90:V92)</f>
        <v>1.1290494377577371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4.833232207058302</v>
      </c>
      <c r="T93" s="72">
        <f>100*(SUM(Taulukko!Z102:Z104)-SUM(Taulukko!Z90:Z92))/SUM(Taulukko!Z90:Z92)</f>
        <v>4.635059640646247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5.448262027209381</v>
      </c>
      <c r="W93" s="72">
        <f>100*(SUM(Taulukko!AD102:AD104)-SUM(Taulukko!AD90:AD92))/SUM(Taulukko!AD90:AD92)</f>
        <v>5.388919756741074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9.206635265205811</v>
      </c>
      <c r="Z93" s="72">
        <f>100*(SUM(Taulukko!AH102:AH104)-SUM(Taulukko!AH90:AH92))/SUM(Taulukko!AH90:AH92)</f>
        <v>9.198877899147504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4.068904068904048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3.409046318236008</v>
      </c>
      <c r="E94" s="72">
        <f>100*(SUM(Taulukko!F103:F105)-SUM(Taulukko!F91:F93))/SUM(Taulukko!F91:F93)</f>
        <v>3.3949646899487336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1.6880275085964471</v>
      </c>
      <c r="H94" s="72">
        <f>100*(SUM(Taulukko!J103:J105)-SUM(Taulukko!J91:J93))/SUM(Taulukko!J91:J93)</f>
        <v>1.745091928949836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3.8356427674769176</v>
      </c>
      <c r="N94" s="72">
        <f>100*(SUM(Taulukko!R103:R105)-SUM(Taulukko!R91:R93))/SUM(Taulukko!R91:R93)</f>
        <v>3.88179946190498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0.9725233235086229</v>
      </c>
      <c r="Q94" s="72">
        <f>100*(SUM(Taulukko!V103:V105)-SUM(Taulukko!V91:V93))/SUM(Taulukko!V91:V93)</f>
        <v>1.1589595200029144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4.800009622873584</v>
      </c>
      <c r="T94" s="72">
        <f>100*(SUM(Taulukko!Z103:Z105)-SUM(Taulukko!Z91:Z93))/SUM(Taulukko!Z91:Z93)</f>
        <v>4.665982675568592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5.38451758209822</v>
      </c>
      <c r="W94" s="72">
        <f>100*(SUM(Taulukko!AD103:AD105)-SUM(Taulukko!AD91:AD93))/SUM(Taulukko!AD91:AD93)</f>
        <v>5.446456385703954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9.458356052159717</v>
      </c>
      <c r="Z94" s="72">
        <f>100*(SUM(Taulukko!AH103:AH105)-SUM(Taulukko!AH91:AH93))/SUM(Taulukko!AH91:AH93)</f>
        <v>9.167132021664761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3.518628030751045</v>
      </c>
      <c r="AC94" s="72">
        <f>100*(SUM(Taulukko!AL103:AL105)-SUM(Taulukko!AL91:AL93))/SUM(Taulukko!AL91:AL93)</f>
        <v>3.607332939089293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3.6215020268700022</v>
      </c>
      <c r="E95" s="72">
        <f>100*(SUM(Taulukko!F104:F106)-SUM(Taulukko!F92:F94))/SUM(Taulukko!F92:F94)</f>
        <v>3.5296744949632206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1.843749999999993</v>
      </c>
      <c r="H95" s="72">
        <f>100*(SUM(Taulukko!J104:J106)-SUM(Taulukko!J92:J94))/SUM(Taulukko!J92:J94)</f>
        <v>1.8362900715841821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4.702290076335871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3.902517917738645</v>
      </c>
      <c r="N95" s="72">
        <f>100*(SUM(Taulukko!R104:R106)-SUM(Taulukko!R92:R94))/SUM(Taulukko!R92:R94)</f>
        <v>3.9678637808022206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1.1693426604147061</v>
      </c>
      <c r="Q95" s="72">
        <f>100*(SUM(Taulukko!V104:V106)-SUM(Taulukko!V92:V94))/SUM(Taulukko!V92:V94)</f>
        <v>1.2442322121270124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4.715773698014239</v>
      </c>
      <c r="T95" s="72">
        <f>100*(SUM(Taulukko!Z104:Z106)-SUM(Taulukko!Z92:Z94))/SUM(Taulukko!Z92:Z94)</f>
        <v>4.68203361782878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5.613994831042709</v>
      </c>
      <c r="W95" s="72">
        <f>100*(SUM(Taulukko!AD104:AD106)-SUM(Taulukko!AD92:AD94))/SUM(Taulukko!AD92:AD94)</f>
        <v>5.487878349720478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9.266874798148336</v>
      </c>
      <c r="Z95" s="72">
        <f>100*(SUM(Taulukko!AH104:AH106)-SUM(Taulukko!AH92:AH94))/SUM(Taulukko!AH92:AH94)</f>
        <v>9.113727895658656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3.3274440518256636</v>
      </c>
      <c r="AC95" s="72">
        <f>100*(SUM(Taulukko!AL104:AL106)-SUM(Taulukko!AL92:AL94))/SUM(Taulukko!AL92:AL94)</f>
        <v>3.6588964296252517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3.6698961833441306</v>
      </c>
      <c r="E96" s="72">
        <f>100*(SUM(Taulukko!F105:F107)-SUM(Taulukko!F93:F95))/SUM(Taulukko!F93:F95)</f>
        <v>3.6303938549589465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1.903870162297136</v>
      </c>
      <c r="H96" s="72">
        <f>100*(SUM(Taulukko!J105:J107)-SUM(Taulukko!J93:J95))/SUM(Taulukko!J93:J95)</f>
        <v>1.9272614236866432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4.724169460530326</v>
      </c>
      <c r="K96" s="72">
        <f>100*(SUM(Taulukko!N105:N107)-SUM(Taulukko!N93:N95))/SUM(Taulukko!N93:N95)</f>
        <v>4.5302523563393065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4.103547057873683</v>
      </c>
      <c r="N96" s="72">
        <f>100*(SUM(Taulukko!R105:R107)-SUM(Taulukko!R93:R95))/SUM(Taulukko!R93:R95)</f>
        <v>4.116616017802887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1.9553533760111572</v>
      </c>
      <c r="Q96" s="72">
        <f>100*(SUM(Taulukko!V105:V107)-SUM(Taulukko!V93:V95))/SUM(Taulukko!V93:V95)</f>
        <v>1.3260537526987237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4.665048558181757</v>
      </c>
      <c r="T96" s="72">
        <f>100*(SUM(Taulukko!Z105:Z107)-SUM(Taulukko!Z93:Z95))/SUM(Taulukko!Z93:Z95)</f>
        <v>4.692862583449084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5.502898158993296</v>
      </c>
      <c r="W96" s="72">
        <f>100*(SUM(Taulukko!AD105:AD107)-SUM(Taulukko!AD93:AD95))/SUM(Taulukko!AD93:AD95)</f>
        <v>5.500484392949158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8.973750200074697</v>
      </c>
      <c r="Z96" s="72">
        <f>100*(SUM(Taulukko!AH105:AH107)-SUM(Taulukko!AH93:AH95))/SUM(Taulukko!AH93:AH95)</f>
        <v>9.046390789129378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3.681885125184094</v>
      </c>
      <c r="AC96" s="72">
        <f>100*(SUM(Taulukko!AL105:AL107)-SUM(Taulukko!AL93:AL95))/SUM(Taulukko!AL93:AL95)</f>
        <v>3.7396937573615983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3.955839551171875</v>
      </c>
      <c r="E97" s="72">
        <f>100*(SUM(Taulukko!F106:F108)-SUM(Taulukko!F94:F96))/SUM(Taulukko!F94:F96)</f>
        <v>3.665741141401033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2.1522145976294373</v>
      </c>
      <c r="H97" s="72">
        <f>100*(SUM(Taulukko!J106:J108)-SUM(Taulukko!J94:J96))/SUM(Taulukko!J94:J96)</f>
        <v>2.0180068301769634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4.763349514563086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4.338262068636179</v>
      </c>
      <c r="N97" s="72">
        <f>100*(SUM(Taulukko!R106:R108)-SUM(Taulukko!R94:R96))/SUM(Taulukko!R94:R96)</f>
        <v>4.279651659036522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1.5545623290347743</v>
      </c>
      <c r="Q97" s="72">
        <f>100*(SUM(Taulukko!V106:V108)-SUM(Taulukko!V94:V96))/SUM(Taulukko!V94:V96)</f>
        <v>1.3625409005093314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4.688681323260648</v>
      </c>
      <c r="T97" s="72">
        <f>100*(SUM(Taulukko!Z106:Z108)-SUM(Taulukko!Z94:Z96))/SUM(Taulukko!Z94:Z96)</f>
        <v>4.704082665190497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5.51410275182204</v>
      </c>
      <c r="W97" s="72">
        <f>100*(SUM(Taulukko!AD106:AD108)-SUM(Taulukko!AD94:AD96))/SUM(Taulukko!AD94:AD96)</f>
        <v>5.48915396443876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8.90986574283754</v>
      </c>
      <c r="Z97" s="72">
        <f>100*(SUM(Taulukko!AH106:AH108)-SUM(Taulukko!AH94:AH96))/SUM(Taulukko!AH94:AH96)</f>
        <v>8.982843754389792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4.14340287981192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3.6448844568031586</v>
      </c>
      <c r="E98" s="72">
        <f>100*(SUM(Taulukko!F107:F109)-SUM(Taulukko!F95:F97))/SUM(Taulukko!F95:F97)</f>
        <v>3.6069118999338134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2.0230314347961404</v>
      </c>
      <c r="H98" s="72">
        <f>100*(SUM(Taulukko!J107:J109)-SUM(Taulukko!J95:J97))/SUM(Taulukko!J95:J97)</f>
        <v>2.1085271317829495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4.9939467312348675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4.49666367921299</v>
      </c>
      <c r="N98" s="72">
        <f>100*(SUM(Taulukko!R107:R109)-SUM(Taulukko!R95:R97))/SUM(Taulukko!R95:R97)</f>
        <v>4.381328238004251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1.3414225176061636</v>
      </c>
      <c r="Q98" s="72">
        <f>100*(SUM(Taulukko!V107:V109)-SUM(Taulukko!V95:V97))/SUM(Taulukko!V95:V97)</f>
        <v>1.3664758333409066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4.661886461224587</v>
      </c>
      <c r="T98" s="72">
        <f>100*(SUM(Taulukko!Z107:Z109)-SUM(Taulukko!Z95:Z97))/SUM(Taulukko!Z95:Z97)</f>
        <v>4.717596546161882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5.370951198846483</v>
      </c>
      <c r="W98" s="72">
        <f>100*(SUM(Taulukko!AD107:AD109)-SUM(Taulukko!AD95:AD97))/SUM(Taulukko!AD95:AD97)</f>
        <v>5.476283903494681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8.848886783514914</v>
      </c>
      <c r="Z98" s="72">
        <f>100*(SUM(Taulukko!AH107:AH109)-SUM(Taulukko!AH95:AH97))/SUM(Taulukko!AH95:AH97)</f>
        <v>8.931169764057993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3.874376284120907</v>
      </c>
      <c r="AC98" s="72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3.320971607779553</v>
      </c>
      <c r="E99" s="72">
        <f>100*(SUM(Taulukko!F108:F110)-SUM(Taulukko!F96:F98))/SUM(Taulukko!F96:F98)</f>
        <v>3.526458887327004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2.1137705937208615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5.77213659715927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4.424983535358928</v>
      </c>
      <c r="N99" s="72">
        <f>100*(SUM(Taulukko!R108:R110)-SUM(Taulukko!R96:R98))/SUM(Taulukko!R96:R98)</f>
        <v>4.389927071810103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1.0050771940731535</v>
      </c>
      <c r="Q99" s="72">
        <f>100*(SUM(Taulukko!V108:V110)-SUM(Taulukko!V96:V98))/SUM(Taulukko!V96:V98)</f>
        <v>1.3825960902766483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4.471383968884469</v>
      </c>
      <c r="T99" s="72">
        <f>100*(SUM(Taulukko!Z108:Z110)-SUM(Taulukko!Z96:Z98))/SUM(Taulukko!Z96:Z98)</f>
        <v>4.74140859716343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5.51281215361544</v>
      </c>
      <c r="W99" s="72">
        <f>100*(SUM(Taulukko!AD108:AD110)-SUM(Taulukko!AD96:AD98))/SUM(Taulukko!AD96:AD98)</f>
        <v>5.4730653783990295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8.57113754250703</v>
      </c>
      <c r="Z99" s="72">
        <f>100*(SUM(Taulukko!AH108:AH110)-SUM(Taulukko!AH96:AH98))/SUM(Taulukko!AH96:AH98)</f>
        <v>8.898972562480896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3.126973818822341</v>
      </c>
      <c r="E100" s="72">
        <f>100*(SUM(Taulukko!F109:F111)-SUM(Taulukko!F97:F99))/SUM(Taulukko!F97:F99)</f>
        <v>3.562343238153048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2.077519379844958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5.503759398496227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4.312057407511287</v>
      </c>
      <c r="N100" s="72">
        <f>100*(SUM(Taulukko!R109:R111)-SUM(Taulukko!R97:R99))/SUM(Taulukko!R97:R99)</f>
        <v>4.361606285722731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2.097029666640167</v>
      </c>
      <c r="Q100" s="72">
        <f>100*(SUM(Taulukko!V109:V111)-SUM(Taulukko!V97:V99))/SUM(Taulukko!V97:V99)</f>
        <v>1.404642534540129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4.805808967549526</v>
      </c>
      <c r="T100" s="72">
        <f>100*(SUM(Taulukko!Z109:Z111)-SUM(Taulukko!Z97:Z99))/SUM(Taulukko!Z97:Z99)</f>
        <v>4.778919423245034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5.371948393875958</v>
      </c>
      <c r="W100" s="72">
        <f>100*(SUM(Taulukko!AD109:AD111)-SUM(Taulukko!AD97:AD99))/SUM(Taulukko!AD97:AD99)</f>
        <v>5.479371293141065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8.883707540245533</v>
      </c>
      <c r="Z100" s="72">
        <f>100*(SUM(Taulukko!AH109:AH111)-SUM(Taulukko!AH97:AH99))/SUM(Taulukko!AH97:AH99)</f>
        <v>8.892531715503324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2.7167630057803405</v>
      </c>
      <c r="AC100" s="72">
        <f>100*(SUM(Taulukko!AL109:AL111)-SUM(Taulukko!AL97:AL99))/SUM(Taulukko!AL97:AL99)</f>
        <v>3.1921067904817177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3.64449293753483</v>
      </c>
      <c r="E101" s="72">
        <f>100*(SUM(Taulukko!F110:F112)-SUM(Taulukko!F98:F100))/SUM(Taulukko!F98:F100)</f>
        <v>3.7713213284553584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2.386856788592681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6.034223956769728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4.292408181502835</v>
      </c>
      <c r="N101" s="72">
        <f>100*(SUM(Taulukko!R110:R112)-SUM(Taulukko!R98:R100))/SUM(Taulukko!R98:R100)</f>
        <v>4.3819203121367885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1.9805549953862505</v>
      </c>
      <c r="Q101" s="72">
        <f>100*(SUM(Taulukko!V110:V112)-SUM(Taulukko!V98:V100))/SUM(Taulukko!V98:V100)</f>
        <v>1.3682533721782513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4.985372488553021</v>
      </c>
      <c r="T101" s="72">
        <f>100*(SUM(Taulukko!Z110:Z112)-SUM(Taulukko!Z98:Z100))/SUM(Taulukko!Z98:Z100)</f>
        <v>4.811504445539217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5.525549011940222</v>
      </c>
      <c r="W101" s="72">
        <f>100*(SUM(Taulukko!AD110:AD112)-SUM(Taulukko!AD98:AD100))/SUM(Taulukko!AD98:AD100)</f>
        <v>5.4949312326467465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9.059991136853167</v>
      </c>
      <c r="Z101" s="72">
        <f>100*(SUM(Taulukko!AH110:AH112)-SUM(Taulukko!AH98:AH100))/SUM(Taulukko!AH98:AH100)</f>
        <v>8.892597571842876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2.916546347097882</v>
      </c>
      <c r="AC101" s="72">
        <f>100*(SUM(Taulukko!AL110:AL112)-SUM(Taulukko!AL98:AL100))/SUM(Taulukko!AL98:AL100)</f>
        <v>3.241678726483354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4.3206210243099825</v>
      </c>
      <c r="E102" s="72">
        <f>100*(SUM(Taulukko!F111:F113)-SUM(Taulukko!F99:F101))/SUM(Taulukko!F99:F101)</f>
        <v>4.03866682481319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2.727836329820214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5.783637998201981</v>
      </c>
      <c r="K102" s="72">
        <f>100*(SUM(Taulukko!N111:N113)-SUM(Taulukko!N99:N101))/SUM(Taulukko!N99:N101)</f>
        <v>5.346475507765823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4.991677119110963</v>
      </c>
      <c r="N102" s="72">
        <f>100*(SUM(Taulukko!R111:R113)-SUM(Taulukko!R99:R101))/SUM(Taulukko!R99:R101)</f>
        <v>4.460920750467056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4.345459352691425</v>
      </c>
      <c r="Q102" s="72">
        <f>100*(SUM(Taulukko!V111:V113)-SUM(Taulukko!V99:V101))/SUM(Taulukko!V99:V101)</f>
        <v>1.2284484713951787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5.2611715417517555</v>
      </c>
      <c r="T102" s="72">
        <f>100*(SUM(Taulukko!Z111:Z113)-SUM(Taulukko!Z99:Z101))/SUM(Taulukko!Z99:Z101)</f>
        <v>4.8086473853344955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5.5861639158154635</v>
      </c>
      <c r="W102" s="72">
        <f>100*(SUM(Taulukko!AD111:AD113)-SUM(Taulukko!AD99:AD101))/SUM(Taulukko!AD99:AD101)</f>
        <v>5.500191364354817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9.396141574610382</v>
      </c>
      <c r="Z102" s="72">
        <f>100*(SUM(Taulukko!AH111:AH113)-SUM(Taulukko!AH99:AH101))/SUM(Taulukko!AH99:AH101)</f>
        <v>8.866243015509738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3.8795599305153545</v>
      </c>
      <c r="AC102" s="72">
        <f>100*(SUM(Taulukko!AL111:AL113)-SUM(Taulukko!AL99:AL101))/SUM(Taulukko!AL99:AL101)</f>
        <v>3.409419242993341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4.574509757371451</v>
      </c>
      <c r="E103" s="72">
        <f>100*(SUM(Taulukko!F112:F114)-SUM(Taulukko!F100:F102))/SUM(Taulukko!F100:F102)</f>
        <v>4.188213715164795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3.067864889990714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5.386904761904769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5.36870948026542</v>
      </c>
      <c r="N103" s="72">
        <f>100*(SUM(Taulukko!R112:R114)-SUM(Taulukko!R100:R102))/SUM(Taulukko!R100:R102)</f>
        <v>4.548764332774775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2.931267995004004</v>
      </c>
      <c r="Q103" s="72">
        <f>100*(SUM(Taulukko!V112:V114)-SUM(Taulukko!V100:V102))/SUM(Taulukko!V100:V102)</f>
        <v>1.009305049846313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5.003044064656519</v>
      </c>
      <c r="T103" s="72">
        <f>100*(SUM(Taulukko!Z112:Z114)-SUM(Taulukko!Z100:Z102))/SUM(Taulukko!Z100:Z102)</f>
        <v>4.75418661157266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5.609176800693894</v>
      </c>
      <c r="W103" s="72">
        <f>100*(SUM(Taulukko!AD112:AD114)-SUM(Taulukko!AD100:AD102))/SUM(Taulukko!AD100:AD102)</f>
        <v>5.464865399266073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9.072583210948691</v>
      </c>
      <c r="Z103" s="72">
        <f>100*(SUM(Taulukko!AH112:AH114)-SUM(Taulukko!AH100:AH102))/SUM(Taulukko!AH100:AH102)</f>
        <v>8.792160148266634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3.641618497109833</v>
      </c>
      <c r="AC103" s="72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4.271253030669489</v>
      </c>
      <c r="E104" s="72">
        <f>100*(SUM(Taulukko!F113:F115)-SUM(Taulukko!F101:F103))/SUM(Taulukko!F101:F103)</f>
        <v>4.172021079685464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3.1221020092735774</v>
      </c>
      <c r="H104" s="72">
        <f>100*(SUM(Taulukko!J113:J115)-SUM(Taulukko!J101:J103))/SUM(Taulukko!J101:J103)</f>
        <v>2.8905289052890457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5.002960331557127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5.734203751271943</v>
      </c>
      <c r="N104" s="72">
        <f>100*(SUM(Taulukko!R113:R115)-SUM(Taulukko!R101:R103))/SUM(Taulukko!R101:R103)</f>
        <v>4.620012767780881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2.6818219714865363</v>
      </c>
      <c r="Q104" s="72">
        <f>100*(SUM(Taulukko!V113:V115)-SUM(Taulukko!V101:V103))/SUM(Taulukko!V101:V103)</f>
        <v>0.7896846686639875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4.682118265272724</v>
      </c>
      <c r="T104" s="72">
        <f>100*(SUM(Taulukko!Z113:Z115)-SUM(Taulukko!Z101:Z103))/SUM(Taulukko!Z101:Z103)</f>
        <v>4.66043613707165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5.343924843907478</v>
      </c>
      <c r="W104" s="72">
        <f>100*(SUM(Taulukko!AD113:AD115)-SUM(Taulukko!AD101:AD103))/SUM(Taulukko!AD101:AD103)</f>
        <v>5.393406707897661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8.681930583878867</v>
      </c>
      <c r="Z104" s="72">
        <f>100*(SUM(Taulukko!AH113:AH115)-SUM(Taulukko!AH101:AH103))/SUM(Taulukko!AH101:AH103)</f>
        <v>8.68421317903692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3.2146957520091983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3.935446841158941</v>
      </c>
      <c r="E105" s="72">
        <f>100*(SUM(Taulukko!F114:F116)-SUM(Taulukko!F102:F104))/SUM(Taulukko!F102:F104)</f>
        <v>4.094911075893636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3.1423290203327134</v>
      </c>
      <c r="H105" s="72">
        <f>100*(SUM(Taulukko!J114:J116)-SUM(Taulukko!J102:J104))/SUM(Taulukko!J102:J104)</f>
        <v>3.007980356046658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4.768913747424177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5.295873277629061</v>
      </c>
      <c r="N105" s="72">
        <f>100*(SUM(Taulukko!R114:R116)-SUM(Taulukko!R102:R104))/SUM(Taulukko!R102:R104)</f>
        <v>4.7183785856191856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0.5520294577211385</v>
      </c>
      <c r="Q105" s="72">
        <f>100*(SUM(Taulukko!V114:V116)-SUM(Taulukko!V102:V104))/SUM(Taulukko!V102:V104)</f>
        <v>0.6108845789259956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4.316689702833461</v>
      </c>
      <c r="T105" s="72">
        <f>100*(SUM(Taulukko!Z114:Z116)-SUM(Taulukko!Z102:Z104))/SUM(Taulukko!Z102:Z104)</f>
        <v>4.5598977197625254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5.197028786869945</v>
      </c>
      <c r="W105" s="72">
        <f>100*(SUM(Taulukko!AD114:AD116)-SUM(Taulukko!AD102:AD104))/SUM(Taulukko!AD102:AD104)</f>
        <v>5.3294344732217525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8.392216871446351</v>
      </c>
      <c r="Z105" s="72">
        <f>100*(SUM(Taulukko!AH114:AH116)-SUM(Taulukko!AH102:AH104))/SUM(Taulukko!AH102:AH104)</f>
        <v>8.574551748979427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3.224885844748878</v>
      </c>
      <c r="AC105" s="72">
        <f>100*(SUM(Taulukko!AL114:AL116)-SUM(Taulukko!AL102:AL104))/SUM(Taulukko!AL102:AL104)</f>
        <v>3.577561534058386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4.012388021798709</v>
      </c>
      <c r="E106" s="72">
        <f>100*(SUM(Taulukko!F115:F117)-SUM(Taulukko!F103:F105))/SUM(Taulukko!F103:F105)</f>
        <v>4.055389545457205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3.093415007656975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5.442019470490572</v>
      </c>
      <c r="N106" s="72">
        <f>100*(SUM(Taulukko!R115:R117)-SUM(Taulukko!R103:R105))/SUM(Taulukko!R103:R105)</f>
        <v>4.895997314566158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0.1667581373749306</v>
      </c>
      <c r="Q106" s="72">
        <f>100*(SUM(Taulukko!V115:V117)-SUM(Taulukko!V103:V105))/SUM(Taulukko!V103:V105)</f>
        <v>0.4726349473431123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4.221197521972538</v>
      </c>
      <c r="T106" s="72">
        <f>100*(SUM(Taulukko!Z115:Z117)-SUM(Taulukko!Z103:Z105))/SUM(Taulukko!Z103:Z105)</f>
        <v>4.47953408016189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5.250443090516863</v>
      </c>
      <c r="W106" s="72">
        <f>100*(SUM(Taulukko!AD115:AD117)-SUM(Taulukko!AD103:AD105))/SUM(Taulukko!AD103:AD105)</f>
        <v>5.30367565862123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8.231392997343272</v>
      </c>
      <c r="Z106" s="72">
        <f>100*(SUM(Taulukko!AH115:AH117)-SUM(Taulukko!AH103:AH105))/SUM(Taulukko!AH103:AH105)</f>
        <v>8.486234545368752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3.7100456621004567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4.069945266052421</v>
      </c>
      <c r="E107" s="72">
        <f>100*(SUM(Taulukko!F116:F118)-SUM(Taulukko!F104:F106))/SUM(Taulukko!F104:F106)</f>
        <v>4.048003544590128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3.3138999693157447</v>
      </c>
      <c r="H107" s="72">
        <f>100*(SUM(Taulukko!J116:J118)-SUM(Taulukko!J104:J106))/SUM(Taulukko!J104:J106)</f>
        <v>3.1173594132029305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4.607757363662896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5.474796565172648</v>
      </c>
      <c r="N107" s="72">
        <f>100*(SUM(Taulukko!R116:R118)-SUM(Taulukko!R104:R106))/SUM(Taulukko!R104:R106)</f>
        <v>5.109914190810106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0.21801799628493604</v>
      </c>
      <c r="Q107" s="72">
        <f>100*(SUM(Taulukko!V116:V118)-SUM(Taulukko!V104:V106))/SUM(Taulukko!V104:V106)</f>
        <v>0.38464423408691467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4.370302096989343</v>
      </c>
      <c r="T107" s="72">
        <f>100*(SUM(Taulukko!Z116:Z118)-SUM(Taulukko!Z104:Z106))/SUM(Taulukko!Z104:Z106)</f>
        <v>4.424512659260975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5.311290387133296</v>
      </c>
      <c r="W107" s="72">
        <f>100*(SUM(Taulukko!AD116:AD118)-SUM(Taulukko!AD104:AD106))/SUM(Taulukko!AD104:AD106)</f>
        <v>5.304323987823594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8.269374766005251</v>
      </c>
      <c r="Z107" s="72">
        <f>100*(SUM(Taulukko!AH116:AH118)-SUM(Taulukko!AH104:AH106))/SUM(Taulukko!AH104:AH106)</f>
        <v>8.426718345870954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4.075235109717872</v>
      </c>
      <c r="AC107" s="72">
        <f>100*(SUM(Taulukko!AL116:AL118)-SUM(Taulukko!AL104:AL106))/SUM(Taulukko!AL104:AL106)</f>
        <v>3.8428693424423734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3.9617688866409004</v>
      </c>
      <c r="E108" s="72">
        <f>100*(SUM(Taulukko!F117:F119)-SUM(Taulukko!F105:F107))/SUM(Taulukko!F105:F107)</f>
        <v>4.054332944797948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3.3690658499234303</v>
      </c>
      <c r="H108" s="72">
        <f>100*(SUM(Taulukko!J117:J119)-SUM(Taulukko!J105:J107))/SUM(Taulukko!J105:J107)</f>
        <v>3.141201585849348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4.86030267753201</v>
      </c>
      <c r="K108" s="72">
        <f>100*(SUM(Taulukko!N117:N119)-SUM(Taulukko!N105:N107))/SUM(Taulukko!N105:N107)</f>
        <v>5.002908667830147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5.6603502603830105</v>
      </c>
      <c r="N108" s="72">
        <f>100*(SUM(Taulukko!R117:R119)-SUM(Taulukko!R105:R107))/SUM(Taulukko!R105:R107)</f>
        <v>5.280515727209256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-0.4392829942008573</v>
      </c>
      <c r="Q108" s="72">
        <f>100*(SUM(Taulukko!V117:V119)-SUM(Taulukko!V105:V107))/SUM(Taulukko!V105:V107)</f>
        <v>0.37220174413376533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4.309083389192341</v>
      </c>
      <c r="T108" s="72">
        <f>100*(SUM(Taulukko!Z117:Z119)-SUM(Taulukko!Z105:Z107))/SUM(Taulukko!Z105:Z107)</f>
        <v>4.3837875467908365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5.37129974124165</v>
      </c>
      <c r="W108" s="72">
        <f>100*(SUM(Taulukko!AD117:AD119)-SUM(Taulukko!AD105:AD107))/SUM(Taulukko!AD105:AD107)</f>
        <v>5.30411148954076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8.275662853519833</v>
      </c>
      <c r="Z108" s="72">
        <f>100*(SUM(Taulukko!AH117:AH119)-SUM(Taulukko!AH105:AH107))/SUM(Taulukko!AH105:AH107)</f>
        <v>8.390426891678139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3.94886363636363</v>
      </c>
      <c r="AC108" s="72">
        <f>100*(SUM(Taulukko!AL117:AL119)-SUM(Taulukko!AL105:AL107))/SUM(Taulukko!AL105:AL107)</f>
        <v>3.8887311950042545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3.931543258846643</v>
      </c>
      <c r="E109" s="72">
        <f>100*(SUM(Taulukko!F118:F120)-SUM(Taulukko!F106:F108))/SUM(Taulukko!F106:F108)</f>
        <v>4.109767727685131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3.2977099236641254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5.039096437880115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5.537263607159518</v>
      </c>
      <c r="N109" s="72">
        <f>100*(SUM(Taulukko!R118:R120)-SUM(Taulukko!R106:R108))/SUM(Taulukko!R106:R108)</f>
        <v>5.385302248908174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0.3457149384927963</v>
      </c>
      <c r="Q109" s="72">
        <f>100*(SUM(Taulukko!V118:V120)-SUM(Taulukko!V106:V108))/SUM(Taulukko!V106:V108)</f>
        <v>0.4536648030974934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4.482101731540175</v>
      </c>
      <c r="T109" s="72">
        <f>100*(SUM(Taulukko!Z118:Z120)-SUM(Taulukko!Z106:Z108))/SUM(Taulukko!Z106:Z108)</f>
        <v>4.3455027116755405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5.2466128959173535</v>
      </c>
      <c r="W109" s="72">
        <f>100*(SUM(Taulukko!AD118:AD120)-SUM(Taulukko!AD106:AD108))/SUM(Taulukko!AD106:AD108)</f>
        <v>5.296080656894006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8.368211012186334</v>
      </c>
      <c r="Z109" s="72">
        <f>100*(SUM(Taulukko!AH118:AH120)-SUM(Taulukko!AH106:AH108))/SUM(Taulukko!AH106:AH108)</f>
        <v>8.368414524707608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3.5270880361173815</v>
      </c>
      <c r="AC109" s="72">
        <f>100*(SUM(Taulukko!AL118:AL120)-SUM(Taulukko!AL106:AL108))/SUM(Taulukko!AL106:AL108)</f>
        <v>3.992072480181207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4.231956795762833</v>
      </c>
      <c r="E110" s="72">
        <f>100*(SUM(Taulukko!F119:F121)-SUM(Taulukko!F107:F109))/SUM(Taulukko!F107:F109)</f>
        <v>4.2295338839725805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3.447223917022578</v>
      </c>
      <c r="H110" s="72">
        <f>100*(SUM(Taulukko!J119:J121)-SUM(Taulukko!J107:J109))/SUM(Taulukko!J107:J109)</f>
        <v>3.218949286365006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5.372616984402087</v>
      </c>
      <c r="K110" s="72">
        <f>100*(SUM(Taulukko!N119:N121)-SUM(Taulukko!N107:N109))/SUM(Taulukko!N107:N109)</f>
        <v>5.0735082156241065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5.599072235155329</v>
      </c>
      <c r="N110" s="72">
        <f>100*(SUM(Taulukko!R119:R121)-SUM(Taulukko!R107:R109))/SUM(Taulukko!R107:R109)</f>
        <v>5.463695593287991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0.7593032700580612</v>
      </c>
      <c r="Q110" s="72">
        <f>100*(SUM(Taulukko!V119:V121)-SUM(Taulukko!V107:V109))/SUM(Taulukko!V107:V109)</f>
        <v>0.5896244062602032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4.464434968621158</v>
      </c>
      <c r="T110" s="72">
        <f>100*(SUM(Taulukko!Z119:Z121)-SUM(Taulukko!Z107:Z109))/SUM(Taulukko!Z107:Z109)</f>
        <v>4.295810940145768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5.232612271499968</v>
      </c>
      <c r="W110" s="72">
        <f>100*(SUM(Taulukko!AD119:AD121)-SUM(Taulukko!AD107:AD109))/SUM(Taulukko!AD107:AD109)</f>
        <v>5.298491057387171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8.373226564539998</v>
      </c>
      <c r="Z110" s="72">
        <f>100*(SUM(Taulukko!AH119:AH121)-SUM(Taulukko!AH107:AH109))/SUM(Taulukko!AH107:AH109)</f>
        <v>8.350604115035463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4.15371573890931</v>
      </c>
      <c r="AC110" s="72">
        <f>100*(SUM(Taulukko!AL119:AL121)-SUM(Taulukko!AL107:AL109))/SUM(Taulukko!AL107:AL109)</f>
        <v>4.152542372881369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4.565127068762552</v>
      </c>
      <c r="E111" s="72">
        <f>100*(SUM(Taulukko!F120:F122)-SUM(Taulukko!F108:F110))/SUM(Taulukko!F108:F110)</f>
        <v>4.342098056116908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3.439878234398786</v>
      </c>
      <c r="H111" s="72">
        <f>100*(SUM(Taulukko!J120:J122)-SUM(Taulukko!J108:J110))/SUM(Taulukko!J108:J110)</f>
        <v>3.211148136928193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4.65714285714286</v>
      </c>
      <c r="K111" s="72">
        <f>100*(SUM(Taulukko!N120:N122)-SUM(Taulukko!N108:N110))/SUM(Taulukko!N108:N110)</f>
        <v>5.107604017216646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5.660479201822704</v>
      </c>
      <c r="N111" s="72">
        <f>100*(SUM(Taulukko!R120:R122)-SUM(Taulukko!R108:R110))/SUM(Taulukko!R108:R110)</f>
        <v>5.526687368424036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1.1112385044292623</v>
      </c>
      <c r="Q111" s="72">
        <f>100*(SUM(Taulukko!V120:V122)-SUM(Taulukko!V108:V110))/SUM(Taulukko!V108:V110)</f>
        <v>0.7244967858307239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4.554853143060522</v>
      </c>
      <c r="T111" s="72">
        <f>100*(SUM(Taulukko!Z120:Z122)-SUM(Taulukko!Z108:Z110))/SUM(Taulukko!Z108:Z110)</f>
        <v>4.221042032733808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5.176467283681876</v>
      </c>
      <c r="W111" s="72">
        <f>100*(SUM(Taulukko!AD120:AD122)-SUM(Taulukko!AD108:AD110))/SUM(Taulukko!AD108:AD110)</f>
        <v>5.333041450210058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8.702534310010941</v>
      </c>
      <c r="Z111" s="72">
        <f>100*(SUM(Taulukko!AH120:AH122)-SUM(Taulukko!AH108:AH110))/SUM(Taulukko!AH108:AH110)</f>
        <v>8.32073923744548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4.806333050607859</v>
      </c>
      <c r="AC111" s="72">
        <f>100*(SUM(Taulukko!AL120:AL122)-SUM(Taulukko!AL108:AL110))/SUM(Taulukko!AL108:AL110)</f>
        <v>4.398082886946722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4.39080777060834</v>
      </c>
      <c r="E112" s="72">
        <f>100*(SUM(Taulukko!F121:F123)-SUM(Taulukko!F109:F111))/SUM(Taulukko!F109:F111)</f>
        <v>4.390470937047502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3.3718104495747334</v>
      </c>
      <c r="H112" s="72">
        <f>100*(SUM(Taulukko!J121:J123)-SUM(Taulukko!J109:J111))/SUM(Taulukko!J109:J111)</f>
        <v>3.173164097914778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4.618015963511986</v>
      </c>
      <c r="K112" s="72">
        <f>100*(SUM(Taulukko!N121:N123)-SUM(Taulukko!N109:N111))/SUM(Taulukko!N109:N111)</f>
        <v>5.200000000000013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5.583240656632103</v>
      </c>
      <c r="N112" s="72">
        <f>100*(SUM(Taulukko!R121:R123)-SUM(Taulukko!R109:R111))/SUM(Taulukko!R109:R111)</f>
        <v>5.569880360362392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0.7382626717621192</v>
      </c>
      <c r="Q112" s="72">
        <f>100*(SUM(Taulukko!V121:V123)-SUM(Taulukko!V109:V111))/SUM(Taulukko!V109:V111)</f>
        <v>0.8492258025946101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3.9448097046022763</v>
      </c>
      <c r="T112" s="72">
        <f>100*(SUM(Taulukko!Z121:Z123)-SUM(Taulukko!Z109:Z111))/SUM(Taulukko!Z109:Z111)</f>
        <v>4.128089887640457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5.595845343238188</v>
      </c>
      <c r="W112" s="72">
        <f>100*(SUM(Taulukko!AD121:AD123)-SUM(Taulukko!AD109:AD111))/SUM(Taulukko!AD109:AD111)</f>
        <v>5.377783491325343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8.00716490719919</v>
      </c>
      <c r="Z112" s="72">
        <f>100*(SUM(Taulukko!AH121:AH123)-SUM(Taulukko!AH109:AH111))/SUM(Taulukko!AH109:AH111)</f>
        <v>8.275193475314463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4.530106921778285</v>
      </c>
      <c r="AC112" s="72">
        <f>100*(SUM(Taulukko!AL121:AL123)-SUM(Taulukko!AL109:AL111))/SUM(Taulukko!AL109:AL111)</f>
        <v>4.640044994375703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4.347079824240213</v>
      </c>
      <c r="E113" s="72">
        <f>100*(SUM(Taulukko!F122:F124)-SUM(Taulukko!F110:F112))/SUM(Taulukko!F110:F112)</f>
        <v>4.416915627897394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3.300030275507108</v>
      </c>
      <c r="H113" s="72">
        <f>100*(SUM(Taulukko!J122:J124)-SUM(Taulukko!J110:J112))/SUM(Taulukko!J110:J112)</f>
        <v>3.1042796865581885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4.473386183465462</v>
      </c>
      <c r="K113" s="72">
        <f>100*(SUM(Taulukko!N122:N124)-SUM(Taulukko!N110:N112))/SUM(Taulukko!N110:N112)</f>
        <v>5.3500284575981985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5.592416794443945</v>
      </c>
      <c r="N113" s="72">
        <f>100*(SUM(Taulukko!R122:R124)-SUM(Taulukko!R110:R112))/SUM(Taulukko!R110:R112)</f>
        <v>5.65507987472622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0.7244639925216639</v>
      </c>
      <c r="Q113" s="72">
        <f>100*(SUM(Taulukko!V122:V124)-SUM(Taulukko!V110:V112))/SUM(Taulukko!V110:V112)</f>
        <v>0.9987452198852654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3.6496391126499117</v>
      </c>
      <c r="T113" s="72">
        <f>100*(SUM(Taulukko!Z122:Z124)-SUM(Taulukko!Z110:Z112))/SUM(Taulukko!Z110:Z112)</f>
        <v>4.0531693450915505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5.480295566502458</v>
      </c>
      <c r="W113" s="72">
        <f>100*(SUM(Taulukko!AD122:AD124)-SUM(Taulukko!AD110:AD112))/SUM(Taulukko!AD110:AD112)</f>
        <v>5.3750876372984155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7.871236604864769</v>
      </c>
      <c r="Z113" s="72">
        <f>100*(SUM(Taulukko!AH122:AH124)-SUM(Taulukko!AH110:AH112))/SUM(Taulukko!AH110:AH112)</f>
        <v>8.247517774109161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4.910213243546577</v>
      </c>
      <c r="AC113" s="72">
        <f>100*(SUM(Taulukko!AL122:AL124)-SUM(Taulukko!AL110:AL112))/SUM(Taulukko!AL110:AL112)</f>
        <v>4.906083543594057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4.41068881784771</v>
      </c>
      <c r="E114" s="72">
        <f>100*(SUM(Taulukko!F123:F125)-SUM(Taulukko!F111:F113))/SUM(Taulukko!F111:F113)</f>
        <v>4.472439149518328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3.198551599275789</v>
      </c>
      <c r="H114" s="72">
        <f>100*(SUM(Taulukko!J123:J125)-SUM(Taulukko!J111:J113))/SUM(Taulukko!J111:J113)</f>
        <v>3.035767959122339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5.042492917847029</v>
      </c>
      <c r="K114" s="72">
        <f>100*(SUM(Taulukko!N123:N125)-SUM(Taulukko!N111:N113))/SUM(Taulukko!N111:N113)</f>
        <v>5.585483413666002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5.192583060952788</v>
      </c>
      <c r="N114" s="72">
        <f>100*(SUM(Taulukko!R123:R125)-SUM(Taulukko!R111:R113))/SUM(Taulukko!R111:R113)</f>
        <v>5.876671598754527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0.26143596011387804</v>
      </c>
      <c r="Q114" s="72">
        <f>100*(SUM(Taulukko!V123:V125)-SUM(Taulukko!V111:V113))/SUM(Taulukko!V111:V113)</f>
        <v>1.2293747367226062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3.6079479917396013</v>
      </c>
      <c r="T114" s="72">
        <f>100*(SUM(Taulukko!Z123:Z125)-SUM(Taulukko!Z111:Z113))/SUM(Taulukko!Z111:Z113)</f>
        <v>4.0291559817147915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5.311404541864679</v>
      </c>
      <c r="W114" s="72">
        <f>100*(SUM(Taulukko!AD123:AD125)-SUM(Taulukko!AD111:AD113))/SUM(Taulukko!AD111:AD113)</f>
        <v>5.319782334777967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7.623544062020139</v>
      </c>
      <c r="Z114" s="72">
        <f>100*(SUM(Taulukko!AH123:AH125)-SUM(Taulukko!AH111:AH113))/SUM(Taulukko!AH111:AH113)</f>
        <v>8.273590844600621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4.87736900780379</v>
      </c>
      <c r="AC114" s="72">
        <f>100*(SUM(Taulukko!AL123:AL125)-SUM(Taulukko!AL111:AL113))/SUM(Taulukko!AL111:AL113)</f>
        <v>5.16904163174071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4.778215107650299</v>
      </c>
      <c r="E115" s="72">
        <f>100*(SUM(Taulukko!F124:F126)-SUM(Taulukko!F112:F114))/SUM(Taulukko!F112:F114)</f>
        <v>4.519034462784328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3.0968129885748508</v>
      </c>
      <c r="H115" s="72">
        <f>100*(SUM(Taulukko!J124:J126)-SUM(Taulukko!J112:J114))/SUM(Taulukko!J112:J114)</f>
        <v>2.9676258992805686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5.81756565941825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5.550590860397089</v>
      </c>
      <c r="N115" s="72">
        <f>100*(SUM(Taulukko!R124:R126)-SUM(Taulukko!R112:R114))/SUM(Taulukko!R112:R114)</f>
        <v>6.204477561843391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1.5663154852055146</v>
      </c>
      <c r="Q115" s="72">
        <f>100*(SUM(Taulukko!V124:V126)-SUM(Taulukko!V112:V114))/SUM(Taulukko!V112:V114)</f>
        <v>1.5617480818146834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4.003983732168913</v>
      </c>
      <c r="T115" s="72">
        <f>100*(SUM(Taulukko!Z124:Z126)-SUM(Taulukko!Z112:Z114))/SUM(Taulukko!Z112:Z114)</f>
        <v>4.051467667426861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4.996513547554941</v>
      </c>
      <c r="W115" s="72">
        <f>100*(SUM(Taulukko!AD124:AD126)-SUM(Taulukko!AD112:AD114))/SUM(Taulukko!AD112:AD114)</f>
        <v>5.271298593879247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8.603558194020525</v>
      </c>
      <c r="Z115" s="72">
        <f>100*(SUM(Taulukko!AH124:AH126)-SUM(Taulukko!AH112:AH114))/SUM(Taulukko!AH112:AH114)</f>
        <v>8.344845933407377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5.856107083100948</v>
      </c>
      <c r="AC115" s="72">
        <f>100*(SUM(Taulukko!AL124:AL126)-SUM(Taulukko!AL112:AL114))/SUM(Taulukko!AL112:AL114)</f>
        <v>5.40239487607908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4.629789400732648</v>
      </c>
      <c r="E116" s="72">
        <f>100*(SUM(Taulukko!F125:F127)-SUM(Taulukko!F113:F115))/SUM(Taulukko!F113:F115)</f>
        <v>4.47913218405438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2.9376498800959094</v>
      </c>
      <c r="H116" s="72">
        <f>100*(SUM(Taulukko!J125:J127)-SUM(Taulukko!J113:J115))/SUM(Taulukko!J113:J115)</f>
        <v>2.839210998206814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6.249999999999997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5.521117128644067</v>
      </c>
      <c r="N116" s="72">
        <f>100*(SUM(Taulukko!R125:R127)-SUM(Taulukko!R113:R115))/SUM(Taulukko!R113:R115)</f>
        <v>6.453329618278088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1.753214728206604</v>
      </c>
      <c r="Q116" s="72">
        <f>100*(SUM(Taulukko!V125:V127)-SUM(Taulukko!V113:V115))/SUM(Taulukko!V113:V115)</f>
        <v>1.9542580996297727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4.180203115919969</v>
      </c>
      <c r="T116" s="72">
        <f>100*(SUM(Taulukko!Z125:Z127)-SUM(Taulukko!Z113:Z115))/SUM(Taulukko!Z113:Z115)</f>
        <v>4.090187923811526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5.271043349891802</v>
      </c>
      <c r="W116" s="72">
        <f>100*(SUM(Taulukko!AD125:AD127)-SUM(Taulukko!AD113:AD115))/SUM(Taulukko!AD113:AD115)</f>
        <v>5.264314095928003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8.597683874095173</v>
      </c>
      <c r="Z116" s="72">
        <f>100*(SUM(Taulukko!AH125:AH127)-SUM(Taulukko!AH113:AH115))/SUM(Taulukko!AH113:AH115)</f>
        <v>8.413483833868192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5.756395995550593</v>
      </c>
      <c r="AC116" s="72">
        <f>100*(SUM(Taulukko!AL125:AL127)-SUM(Taulukko!AL113:AL115))/SUM(Taulukko!AL113:AL115)</f>
        <v>5.4938956714761416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4.194125519475937</v>
      </c>
      <c r="E117" s="72">
        <f>100*(SUM(Taulukko!F126:F128)-SUM(Taulukko!F114:F116))/SUM(Taulukko!F114:F116)</f>
        <v>4.387174260557732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2.658303464755071</v>
      </c>
      <c r="H117" s="72">
        <f>100*(SUM(Taulukko!J126:J128)-SUM(Taulukko!J114:J116))/SUM(Taulukko!J114:J116)</f>
        <v>2.711561382598338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6.996347288564214</v>
      </c>
      <c r="K117" s="72">
        <f>100*(SUM(Taulukko!N126:N128)-SUM(Taulukko!N114:N116))/SUM(Taulukko!N114:N116)</f>
        <v>6.619915848527356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6.062937197907801</v>
      </c>
      <c r="N117" s="72">
        <f>100*(SUM(Taulukko!R126:R128)-SUM(Taulukko!R114:R116))/SUM(Taulukko!R114:R116)</f>
        <v>6.46535584419907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2.7239135213922876</v>
      </c>
      <c r="Q117" s="72">
        <f>100*(SUM(Taulukko!V126:V128)-SUM(Taulukko!V114:V116))/SUM(Taulukko!V114:V116)</f>
        <v>2.361104879836077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4.234951182954193</v>
      </c>
      <c r="T117" s="72">
        <f>100*(SUM(Taulukko!Z126:Z128)-SUM(Taulukko!Z114:Z116))/SUM(Taulukko!Z114:Z116)</f>
        <v>4.119801600335647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5.3625201734989325</v>
      </c>
      <c r="W117" s="72">
        <f>100*(SUM(Taulukko!AD126:AD128)-SUM(Taulukko!AD114:AD116))/SUM(Taulukko!AD114:AD116)</f>
        <v>5.255888120916079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8.778886566737258</v>
      </c>
      <c r="Z117" s="72">
        <f>100*(SUM(Taulukko!AH126:AH128)-SUM(Taulukko!AH114:AH116))/SUM(Taulukko!AH114:AH116)</f>
        <v>8.449850825356224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5.418855405031784</v>
      </c>
      <c r="AC117" s="72">
        <f>100*(SUM(Taulukko!AL126:AL128)-SUM(Taulukko!AL114:AL116))/SUM(Taulukko!AL114:AL116)</f>
        <v>5.4711246200607935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4.008306789958907</v>
      </c>
      <c r="E118" s="72">
        <f>100*(SUM(Taulukko!F127:F129)-SUM(Taulukko!F115:F117))/SUM(Taulukko!F115:F117)</f>
        <v>4.382888806465031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2.441929720071468</v>
      </c>
      <c r="H118" s="72">
        <f>100*(SUM(Taulukko!J127:J129)-SUM(Taulukko!J115:J117))/SUM(Taulukko!J115:J117)</f>
        <v>2.5846702317290515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6.869589500139633</v>
      </c>
      <c r="K118" s="72">
        <f>100*(SUM(Taulukko!N127:N129)-SUM(Taulukko!N115:N117))/SUM(Taulukko!N115:N117)</f>
        <v>6.957250628667236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5.627725813972625</v>
      </c>
      <c r="N118" s="72">
        <f>100*(SUM(Taulukko!R127:R129)-SUM(Taulukko!R115:R117))/SUM(Taulukko!R115:R117)</f>
        <v>6.258155464885654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2.895496596632456</v>
      </c>
      <c r="Q118" s="72">
        <f>100*(SUM(Taulukko!V127:V129)-SUM(Taulukko!V115:V117))/SUM(Taulukko!V115:V117)</f>
        <v>2.7521920643085376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4.302697583242932</v>
      </c>
      <c r="T118" s="72">
        <f>100*(SUM(Taulukko!Z127:Z129)-SUM(Taulukko!Z115:Z117))/SUM(Taulukko!Z115:Z117)</f>
        <v>4.128995691339208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5.3823543058015835</v>
      </c>
      <c r="W118" s="72">
        <f>100*(SUM(Taulukko!AD127:AD129)-SUM(Taulukko!AD115:AD117))/SUM(Taulukko!AD115:AD117)</f>
        <v>5.18418242830995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8.582884149496929</v>
      </c>
      <c r="Z118" s="72">
        <f>100*(SUM(Taulukko!AH127:AH129)-SUM(Taulukko!AH115:AH117))/SUM(Taulukko!AH115:AH117)</f>
        <v>8.45209047669187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5.50357732526142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4.3250323985568295</v>
      </c>
      <c r="E119" s="72">
        <f>100*(SUM(Taulukko!F128:F130)-SUM(Taulukko!F116:F118))/SUM(Taulukko!F116:F118)</f>
        <v>4.545238061886282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2.376002376002376</v>
      </c>
      <c r="H119" s="72">
        <f>100*(SUM(Taulukko!J128:J130)-SUM(Taulukko!J116:J118))/SUM(Taulukko!J116:J118)</f>
        <v>2.519264967397748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7.47142458879285</v>
      </c>
      <c r="K119" s="72">
        <f>100*(SUM(Taulukko!N128:N130)-SUM(Taulukko!N116:N118))/SUM(Taulukko!N116:N118)</f>
        <v>7.262103505843078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5.653029433467245</v>
      </c>
      <c r="N119" s="72">
        <f>100*(SUM(Taulukko!R128:R130)-SUM(Taulukko!R116:R118))/SUM(Taulukko!R116:R118)</f>
        <v>5.999923190449269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3.383812701784592</v>
      </c>
      <c r="Q119" s="72">
        <f>100*(SUM(Taulukko!V128:V130)-SUM(Taulukko!V116:V118))/SUM(Taulukko!V116:V118)</f>
        <v>3.1137824775761653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4.203210961368625</v>
      </c>
      <c r="T119" s="72">
        <f>100*(SUM(Taulukko!Z128:Z130)-SUM(Taulukko!Z116:Z118))/SUM(Taulukko!Z116:Z118)</f>
        <v>4.113086570078529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5.052649295159104</v>
      </c>
      <c r="W119" s="72">
        <f>100*(SUM(Taulukko!AD128:AD130)-SUM(Taulukko!AD116:AD118))/SUM(Taulukko!AD116:AD118)</f>
        <v>5.036053161803994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8.558916201244417</v>
      </c>
      <c r="Z119" s="72">
        <f>100*(SUM(Taulukko!AH128:AH130)-SUM(Taulukko!AH116:AH118))/SUM(Taulukko!AH116:AH118)</f>
        <v>8.427855447111568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5.47645125958379</v>
      </c>
      <c r="AC119" s="72">
        <f>100*(SUM(Taulukko!AL128:AL130)-SUM(Taulukko!AL116:AL118))/SUM(Taulukko!AL116:AL118)</f>
        <v>5.7017543859649145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5.1129341632134935</v>
      </c>
      <c r="E120" s="72">
        <f>100*(SUM(Taulukko!F129:F131)-SUM(Taulukko!F117:F119))/SUM(Taulukko!F117:F119)</f>
        <v>4.7763111949158334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6.014814814814819</v>
      </c>
      <c r="H120" s="72">
        <f>100*(SUM(Taulukko!J129:J131)-SUM(Taulukko!J117:J119))/SUM(Taulukko!J117:J119)</f>
        <v>2.4541691306919016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7.993338884263117</v>
      </c>
      <c r="K120" s="72">
        <f>100*(SUM(Taulukko!N129:N131)-SUM(Taulukko!N117:N119))/SUM(Taulukko!N117:N119)</f>
        <v>7.534626038781161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5.381041574350185</v>
      </c>
      <c r="N120" s="72">
        <f>100*(SUM(Taulukko!R129:R131)-SUM(Taulukko!R117:R119))/SUM(Taulukko!R117:R119)</f>
        <v>5.805627715077827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3.7939000039152675</v>
      </c>
      <c r="Q120" s="72">
        <f>100*(SUM(Taulukko!V129:V131)-SUM(Taulukko!V117:V119))/SUM(Taulukko!V117:V119)</f>
        <v>3.4380112978156716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4.2079126696783025</v>
      </c>
      <c r="T120" s="72">
        <f>100*(SUM(Taulukko!Z129:Z131)-SUM(Taulukko!Z117:Z119))/SUM(Taulukko!Z117:Z119)</f>
        <v>4.072311615613581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4.786552914669782</v>
      </c>
      <c r="W120" s="72">
        <f>100*(SUM(Taulukko!AD129:AD131)-SUM(Taulukko!AD117:AD119))/SUM(Taulukko!AD117:AD119)</f>
        <v>4.848232870684084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8.604017589672281</v>
      </c>
      <c r="Z120" s="72">
        <f>100*(SUM(Taulukko!AH129:AH131)-SUM(Taulukko!AH117:AH119))/SUM(Taulukko!AH117:AH119)</f>
        <v>8.380020783445527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6.313200327958465</v>
      </c>
      <c r="AC120" s="72">
        <f>100*(SUM(Taulukko!AL129:AL131)-SUM(Taulukko!AL117:AL119))/SUM(Taulukko!AL117:AL119)</f>
        <v>6.038251366120209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5.158998788182677</v>
      </c>
      <c r="E121" s="72">
        <f>100*(SUM(Taulukko!F130:F132)-SUM(Taulukko!F118:F120))/SUM(Taulukko!F118:F120)</f>
        <v>4.906713145358207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5.911912503694945</v>
      </c>
      <c r="H121" s="72">
        <f>100*(SUM(Taulukko!J130:J132)-SUM(Taulukko!J118:J120))/SUM(Taulukko!J118:J120)</f>
        <v>2.389380530973458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7.836644591611472</v>
      </c>
      <c r="K121" s="72">
        <f>100*(SUM(Taulukko!N130:N132)-SUM(Taulukko!N118:N120))/SUM(Taulukko!N118:N120)</f>
        <v>7.775020678246498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5.560344126591734</v>
      </c>
      <c r="N121" s="72">
        <f>100*(SUM(Taulukko!R130:R132)-SUM(Taulukko!R118:R120))/SUM(Taulukko!R118:R120)</f>
        <v>5.682302684999371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3.638172046232109</v>
      </c>
      <c r="Q121" s="72">
        <f>100*(SUM(Taulukko!V130:V132)-SUM(Taulukko!V118:V120))/SUM(Taulukko!V118:V120)</f>
        <v>3.7279930364691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3.917283943898082</v>
      </c>
      <c r="T121" s="72">
        <f>100*(SUM(Taulukko!Z130:Z132)-SUM(Taulukko!Z118:Z120))/SUM(Taulukko!Z118:Z120)</f>
        <v>4.013347861618104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4.596507278744987</v>
      </c>
      <c r="W121" s="72">
        <f>100*(SUM(Taulukko!AD130:AD132)-SUM(Taulukko!AD118:AD120))/SUM(Taulukko!AD118:AD120)</f>
        <v>4.655520012902883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8.186324782488667</v>
      </c>
      <c r="Z121" s="72">
        <f>100*(SUM(Taulukko!AH130:AH132)-SUM(Taulukko!AH118:AH120))/SUM(Taulukko!AH118:AH120)</f>
        <v>8.3139773652993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6.405014990460631</v>
      </c>
      <c r="AC121" s="72">
        <f>100*(SUM(Taulukko!AL130:AL132)-SUM(Taulukko!AL118:AL120))/SUM(Taulukko!AL118:AL120)</f>
        <v>6.261911244214538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5.061714697806015</v>
      </c>
      <c r="E122" s="72">
        <f>100*(SUM(Taulukko!F131:F133)-SUM(Taulukko!F119:F121))/SUM(Taulukko!F119:F121)</f>
        <v>4.89250577620231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5.868475375995274</v>
      </c>
      <c r="H122" s="72">
        <f>100*(SUM(Taulukko!J131:J133)-SUM(Taulukko!J119:J121))/SUM(Taulukko!J119:J121)</f>
        <v>2.2947925860547422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7.949561403508756</v>
      </c>
      <c r="K122" s="72">
        <f>100*(SUM(Taulukko!N131:N133)-SUM(Taulukko!N119:N121))/SUM(Taulukko!N119:N121)</f>
        <v>7.983539094650212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5.393941192819218</v>
      </c>
      <c r="N122" s="72">
        <f>100*(SUM(Taulukko!R131:R133)-SUM(Taulukko!R119:R121))/SUM(Taulukko!R119:R121)</f>
        <v>5.590236754380499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3.6852036520628</v>
      </c>
      <c r="Q122" s="72">
        <f>100*(SUM(Taulukko!V131:V133)-SUM(Taulukko!V119:V121))/SUM(Taulukko!V119:V121)</f>
        <v>4.021649542818535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3.9319016441462096</v>
      </c>
      <c r="T122" s="72">
        <f>100*(SUM(Taulukko!Z131:Z133)-SUM(Taulukko!Z119:Z121))/SUM(Taulukko!Z119:Z121)</f>
        <v>3.9462002720393907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4.532451062666055</v>
      </c>
      <c r="W122" s="72">
        <f>100*(SUM(Taulukko!AD131:AD133)-SUM(Taulukko!AD119:AD121))/SUM(Taulukko!AD119:AD121)</f>
        <v>4.453211569035747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8.426810876413304</v>
      </c>
      <c r="Z122" s="72">
        <f>100*(SUM(Taulukko!AH131:AH133)-SUM(Taulukko!AH119:AH121))/SUM(Taulukko!AH119:AH121)</f>
        <v>8.239162663159194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6.538252848616376</v>
      </c>
      <c r="AC122" s="72">
        <f>100*(SUM(Taulukko!AL131:AL133)-SUM(Taulukko!AL119:AL121))/SUM(Taulukko!AL119:AL121)</f>
        <v>6.34662327095197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4.656379861260575</v>
      </c>
      <c r="E123" s="72">
        <f>100*(SUM(Taulukko!F132:F134)-SUM(Taulukko!F120:F122))/SUM(Taulukko!F120:F122)</f>
        <v>4.816753926701578</v>
      </c>
      <c r="F123" s="72">
        <f>100*(SUM(Taulukko!H132:H134)-SUM(Taulukko!H120:H122))/SUM(Taulukko!H120:H122)</f>
        <v>1.8329005651443409</v>
      </c>
      <c r="G123" s="72">
        <f>100*(SUM(Taulukko!I132:I134)-SUM(Taulukko!I120:I122))/SUM(Taulukko!I120:I122)</f>
        <v>2.2366097704531978</v>
      </c>
      <c r="H123" s="72">
        <f>100*(SUM(Taulukko!J132:J134)-SUM(Taulukko!J120:J122))/SUM(Taulukko!J120:J122)</f>
        <v>2.2307014969181167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7.9989079989079865</v>
      </c>
      <c r="K123" s="72">
        <f>100*(SUM(Taulukko!N132:N134)-SUM(Taulukko!N120:N122))/SUM(Taulukko!N120:N122)</f>
        <v>8.217308217308208</v>
      </c>
      <c r="L123" s="72">
        <f>100*(SUM(Taulukko!P132:P134)-SUM(Taulukko!P120:P122))/SUM(Taulukko!P120:P122)</f>
        <v>5.425709515859767</v>
      </c>
      <c r="M123" s="72">
        <f>100*(SUM(Taulukko!Q132:Q134)-SUM(Taulukko!Q120:Q122))/SUM(Taulukko!Q120:Q122)</f>
        <v>5.431711061579303</v>
      </c>
      <c r="N123" s="72">
        <f>100*(SUM(Taulukko!R132:R134)-SUM(Taulukko!R120:R122))/SUM(Taulukko!R120:R122)</f>
        <v>5.516428132975819</v>
      </c>
      <c r="O123" s="72">
        <f>100*(SUM(Taulukko!T132:T134)-SUM(Taulukko!T120:T122))/SUM(Taulukko!T120:T122)</f>
        <v>4.848173918619939</v>
      </c>
      <c r="P123" s="72">
        <f>100*(SUM(Taulukko!U132:U134)-SUM(Taulukko!U120:U122))/SUM(Taulukko!U120:U122)</f>
        <v>4.505915879623419</v>
      </c>
      <c r="Q123" s="72">
        <f>100*(SUM(Taulukko!V132:V134)-SUM(Taulukko!V120:V122))/SUM(Taulukko!V120:V122)</f>
        <v>4.332641369909391</v>
      </c>
      <c r="R123" s="72">
        <f>100*(SUM(Taulukko!X132:X134)-SUM(Taulukko!X120:X122))/SUM(Taulukko!X120:X122)</f>
        <v>3.88616290480864</v>
      </c>
      <c r="S123" s="72">
        <f>100*(SUM(Taulukko!Y132:Y134)-SUM(Taulukko!Y120:Y122))/SUM(Taulukko!Y120:Y122)</f>
        <v>3.7728661625371593</v>
      </c>
      <c r="T123" s="72">
        <f>100*(SUM(Taulukko!Z132:Z134)-SUM(Taulukko!Z120:Z122))/SUM(Taulukko!Z120:Z122)</f>
        <v>3.8755368407379156</v>
      </c>
      <c r="U123" s="72">
        <f>100*(SUM(Taulukko!AB132:AB134)-SUM(Taulukko!AB120:AB122))/SUM(Taulukko!AB120:AB122)</f>
        <v>4.6951332224246825</v>
      </c>
      <c r="V123" s="72">
        <f>100*(SUM(Taulukko!AC132:AC134)-SUM(Taulukko!AC120:AC122))/SUM(Taulukko!AC120:AC122)</f>
        <v>4.404396919165472</v>
      </c>
      <c r="W123" s="72">
        <f>100*(SUM(Taulukko!AD132:AD134)-SUM(Taulukko!AD120:AD122))/SUM(Taulukko!AD120:AD122)</f>
        <v>4.2037361214359485</v>
      </c>
      <c r="X123" s="72">
        <f>100*(SUM(Taulukko!AF132:AF134)-SUM(Taulukko!AF120:AF122))/SUM(Taulukko!AF120:AF122)</f>
        <v>7.947943826906376</v>
      </c>
      <c r="Y123" s="72">
        <f>100*(SUM(Taulukko!AG132:AG134)-SUM(Taulukko!AG120:AG122))/SUM(Taulukko!AG120:AG122)</f>
        <v>8.101869781419907</v>
      </c>
      <c r="Z123" s="72">
        <f>100*(SUM(Taulukko!AH132:AH134)-SUM(Taulukko!AH120:AH122))/SUM(Taulukko!AH120:AH122)</f>
        <v>8.154171870986028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6.150526031831657</v>
      </c>
      <c r="AC123" s="72">
        <f>100*(SUM(Taulukko!AL132:AL134)-SUM(Taulukko!AL120:AL122))/SUM(Taulukko!AL120:AL122)</f>
        <v>6.26519038617337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4.875250932033283</v>
      </c>
      <c r="D124" s="72">
        <f>100*(SUM(Taulukko!E133:E135)-SUM(Taulukko!E121:E123))/SUM(Taulukko!E121:E123)</f>
        <v>4.894750469642625</v>
      </c>
      <c r="E124" s="72">
        <f>100*(SUM(Taulukko!F133:F135)-SUM(Taulukko!F121:F123))/SUM(Taulukko!F121:F123)</f>
        <v>4.740280828062988</v>
      </c>
      <c r="F124" s="72">
        <f>100*(SUM(Taulukko!H133:H135)-SUM(Taulukko!H121:H123))/SUM(Taulukko!H121:H123)</f>
        <v>3.363277485934553</v>
      </c>
      <c r="G124" s="72">
        <f>100*(SUM(Taulukko!I133:I135)-SUM(Taulukko!I121:I123))/SUM(Taulukko!I121:I123)</f>
        <v>2.292095210108731</v>
      </c>
      <c r="H124" s="72">
        <f>100*(SUM(Taulukko!J133:J135)-SUM(Taulukko!J121:J123))/SUM(Taulukko!J121:J123)</f>
        <v>2.1675454012888045</v>
      </c>
      <c r="I124" s="72">
        <f>100*(SUM(Taulukko!L133:L135)-SUM(Taulukko!L121:L123))/SUM(Taulukko!L121:L123)</f>
        <v>8.598815900761206</v>
      </c>
      <c r="J124" s="72">
        <f>100*(SUM(Taulukko!M133:M135)-SUM(Taulukko!M121:M123))/SUM(Taulukko!M121:M123)</f>
        <v>9.019073569482295</v>
      </c>
      <c r="K124" s="72">
        <f>100*(SUM(Taulukko!N133:N135)-SUM(Taulukko!N121:N123))/SUM(Taulukko!N121:N123)</f>
        <v>8.446496469310132</v>
      </c>
      <c r="L124" s="72">
        <f>100*(SUM(Taulukko!P133:P135)-SUM(Taulukko!P121:P123))/SUM(Taulukko!P121:P123)</f>
        <v>5.4374827491029505</v>
      </c>
      <c r="M124" s="72">
        <f>100*(SUM(Taulukko!Q133:Q135)-SUM(Taulukko!Q121:Q123))/SUM(Taulukko!Q121:Q123)</f>
        <v>5.443449501352168</v>
      </c>
      <c r="N124" s="72">
        <f>100*(SUM(Taulukko!R133:R135)-SUM(Taulukko!R121:R123))/SUM(Taulukko!R121:R123)</f>
        <v>5.43473015362341</v>
      </c>
      <c r="O124" s="72">
        <f>100*(SUM(Taulukko!T133:T135)-SUM(Taulukko!T121:T123))/SUM(Taulukko!T121:T123)</f>
        <v>3.5838803907403234</v>
      </c>
      <c r="P124" s="72">
        <f>100*(SUM(Taulukko!U133:U135)-SUM(Taulukko!U121:U123))/SUM(Taulukko!U121:U123)</f>
        <v>4.174433711800276</v>
      </c>
      <c r="Q124" s="72">
        <f>100*(SUM(Taulukko!V133:V135)-SUM(Taulukko!V121:V123))/SUM(Taulukko!V121:V123)</f>
        <v>4.65527104371616</v>
      </c>
      <c r="R124" s="72">
        <f>100*(SUM(Taulukko!X133:X135)-SUM(Taulukko!X121:X123))/SUM(Taulukko!X121:X123)</f>
        <v>4.233457791752068</v>
      </c>
      <c r="S124" s="72">
        <f>100*(SUM(Taulukko!Y133:Y135)-SUM(Taulukko!Y121:Y123))/SUM(Taulukko!Y121:Y123)</f>
        <v>4.006209084160096</v>
      </c>
      <c r="T124" s="72">
        <f>100*(SUM(Taulukko!Z133:Z135)-SUM(Taulukko!Z121:Z123))/SUM(Taulukko!Z121:Z123)</f>
        <v>3.793674601290542</v>
      </c>
      <c r="U124" s="72">
        <f>100*(SUM(Taulukko!AB133:AB135)-SUM(Taulukko!AB121:AB123))/SUM(Taulukko!AB121:AB123)</f>
        <v>3.931932795771415</v>
      </c>
      <c r="V124" s="72">
        <f>100*(SUM(Taulukko!AC133:AC135)-SUM(Taulukko!AC121:AC123))/SUM(Taulukko!AC121:AC123)</f>
        <v>3.8198920880485217</v>
      </c>
      <c r="W124" s="72">
        <f>100*(SUM(Taulukko!AD133:AD135)-SUM(Taulukko!AD121:AD123))/SUM(Taulukko!AD121:AD123)</f>
        <v>3.9014286585673137</v>
      </c>
      <c r="X124" s="72">
        <f>100*(SUM(Taulukko!AF133:AF135)-SUM(Taulukko!AF121:AF123))/SUM(Taulukko!AF121:AF123)</f>
        <v>8.516789982925435</v>
      </c>
      <c r="Y124" s="72">
        <f>100*(SUM(Taulukko!AG133:AG135)-SUM(Taulukko!AG121:AG123))/SUM(Taulukko!AG121:AG123)</f>
        <v>8.486238532110097</v>
      </c>
      <c r="Z124" s="72">
        <f>100*(SUM(Taulukko!AH133:AH135)-SUM(Taulukko!AH121:AH123))/SUM(Taulukko!AH121:AH123)</f>
        <v>8.049067013960697</v>
      </c>
      <c r="AA124" s="72">
        <f>100*(SUM(Taulukko!AJ133:AJ135)-SUM(Taulukko!AJ121:AJ123))/SUM(Taulukko!AJ121:AJ123)</f>
        <v>6.073211314475867</v>
      </c>
      <c r="AB124" s="72">
        <f>100*(SUM(Taulukko!AK133:AK135)-SUM(Taulukko!AK121:AK123))/SUM(Taulukko!AK121:AK123)</f>
        <v>6.244952893674306</v>
      </c>
      <c r="AC124" s="72">
        <f>100*(SUM(Taulukko!AL133:AL135)-SUM(Taulukko!AL121:AL123))/SUM(Taulukko!AL121:AL123)</f>
        <v>6.073636119322738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4.778156996587017</v>
      </c>
      <c r="D125" s="72">
        <f>100*(SUM(Taulukko!E134:E136)-SUM(Taulukko!E122:E124))/SUM(Taulukko!E122:E124)</f>
        <v>4.732923205140861</v>
      </c>
      <c r="E125" s="72">
        <f>100*(SUM(Taulukko!F134:F136)-SUM(Taulukko!F122:F124))/SUM(Taulukko!F122:F124)</f>
        <v>4.626911893271062</v>
      </c>
      <c r="F125" s="72">
        <f>100*(SUM(Taulukko!H134:H136)-SUM(Taulukko!H122:H124))/SUM(Taulukko!H122:H124)</f>
        <v>2.8913622066295677</v>
      </c>
      <c r="G125" s="72">
        <f>100*(SUM(Taulukko!I134:I136)-SUM(Taulukko!I122:I124))/SUM(Taulukko!I122:I124)</f>
        <v>2.13950762016413</v>
      </c>
      <c r="H125" s="72">
        <f>100*(SUM(Taulukko!J134:J136)-SUM(Taulukko!J122:J124))/SUM(Taulukko!J122:J124)</f>
        <v>2.1046477638117307</v>
      </c>
      <c r="I125" s="72">
        <f>100*(SUM(Taulukko!L134:L136)-SUM(Taulukko!L122:L124))/SUM(Taulukko!L122:L124)</f>
        <v>8.681577398469672</v>
      </c>
      <c r="J125" s="72">
        <f>100*(SUM(Taulukko!M134:M136)-SUM(Taulukko!M122:M124))/SUM(Taulukko!M122:M124)</f>
        <v>9.132791327913276</v>
      </c>
      <c r="K125" s="72">
        <f>100*(SUM(Taulukko!N134:N136)-SUM(Taulukko!N122:N124))/SUM(Taulukko!N122:N124)</f>
        <v>8.643976229065354</v>
      </c>
      <c r="L125" s="72">
        <f>100*(SUM(Taulukko!P134:P136)-SUM(Taulukko!P122:P124))/SUM(Taulukko!P122:P124)</f>
        <v>5.58751027115858</v>
      </c>
      <c r="M125" s="72">
        <f>100*(SUM(Taulukko!Q134:Q136)-SUM(Taulukko!Q122:Q124))/SUM(Taulukko!Q122:Q124)</f>
        <v>5.402469135802478</v>
      </c>
      <c r="N125" s="72">
        <f>100*(SUM(Taulukko!R134:R136)-SUM(Taulukko!R122:R124))/SUM(Taulukko!R122:R124)</f>
        <v>5.245141460603391</v>
      </c>
      <c r="O125" s="72">
        <f>100*(SUM(Taulukko!T134:T136)-SUM(Taulukko!T122:T124))/SUM(Taulukko!T122:T124)</f>
        <v>5.707498324907093</v>
      </c>
      <c r="P125" s="72">
        <f>100*(SUM(Taulukko!U134:U136)-SUM(Taulukko!U122:U124))/SUM(Taulukko!U122:U124)</f>
        <v>5.2635179753823795</v>
      </c>
      <c r="Q125" s="72">
        <f>100*(SUM(Taulukko!V134:V136)-SUM(Taulukko!V122:V124))/SUM(Taulukko!V122:V124)</f>
        <v>4.988715121146061</v>
      </c>
      <c r="R125" s="72">
        <f>100*(SUM(Taulukko!X134:X136)-SUM(Taulukko!X122:X124))/SUM(Taulukko!X122:X124)</f>
        <v>4.313780522031981</v>
      </c>
      <c r="S125" s="72">
        <f>100*(SUM(Taulukko!Y134:Y136)-SUM(Taulukko!Y122:Y124))/SUM(Taulukko!Y122:Y124)</f>
        <v>4.061516744967888</v>
      </c>
      <c r="T125" s="72">
        <f>100*(SUM(Taulukko!Z134:Z136)-SUM(Taulukko!Z122:Z124))/SUM(Taulukko!Z122:Z124)</f>
        <v>3.678299378077015</v>
      </c>
      <c r="U125" s="72">
        <f>100*(SUM(Taulukko!AB134:AB136)-SUM(Taulukko!AB122:AB124))/SUM(Taulukko!AB122:AB124)</f>
        <v>3.7347685918802136</v>
      </c>
      <c r="V125" s="72">
        <f>100*(SUM(Taulukko!AC134:AC136)-SUM(Taulukko!AC122:AC124))/SUM(Taulukko!AC122:AC124)</f>
        <v>3.5380230497156444</v>
      </c>
      <c r="W125" s="72">
        <f>100*(SUM(Taulukko!AD134:AD136)-SUM(Taulukko!AD122:AD124))/SUM(Taulukko!AD122:AD124)</f>
        <v>3.5930783934776054</v>
      </c>
      <c r="X125" s="72">
        <f>100*(SUM(Taulukko!AF134:AF136)-SUM(Taulukko!AF122:AF124))/SUM(Taulukko!AF122:AF124)</f>
        <v>8.276112130894914</v>
      </c>
      <c r="Y125" s="72">
        <f>100*(SUM(Taulukko!AG134:AG136)-SUM(Taulukko!AG122:AG124))/SUM(Taulukko!AG122:AG124)</f>
        <v>8.292926505564969</v>
      </c>
      <c r="Z125" s="72">
        <f>100*(SUM(Taulukko!AH134:AH136)-SUM(Taulukko!AH122:AH124))/SUM(Taulukko!AH122:AH124)</f>
        <v>7.902079414084617</v>
      </c>
      <c r="AA125" s="72">
        <f>100*(SUM(Taulukko!AJ134:AJ136)-SUM(Taulukko!AJ122:AJ124))/SUM(Taulukko!AJ122:AJ124)</f>
        <v>5.841829705152932</v>
      </c>
      <c r="AB125" s="72">
        <f>100*(SUM(Taulukko!AK134:AK136)-SUM(Taulukko!AK122:AK124))/SUM(Taulukko!AK122:AK124)</f>
        <v>6.017651778550415</v>
      </c>
      <c r="AC125" s="72">
        <f>100*(SUM(Taulukko!AL134:AL136)-SUM(Taulukko!AL122:AL124))/SUM(Taulukko!AL122:AL124)</f>
        <v>5.718866916087664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5.154639175257732</v>
      </c>
      <c r="D126" s="72">
        <f>100*(SUM(Taulukko!E135:E137)-SUM(Taulukko!E123:E125))/SUM(Taulukko!E123:E125)</f>
        <v>4.46511095297688</v>
      </c>
      <c r="E126" s="72">
        <f>100*(SUM(Taulukko!F135:F137)-SUM(Taulukko!F123:F125))/SUM(Taulukko!F123:F125)</f>
        <v>4.460213012069226</v>
      </c>
      <c r="F126" s="72">
        <f>100*(SUM(Taulukko!H135:H137)-SUM(Taulukko!H123:H125))/SUM(Taulukko!H123:H125)</f>
        <v>4.530366914864997</v>
      </c>
      <c r="G126" s="72">
        <f>100*(SUM(Taulukko!I135:I137)-SUM(Taulukko!I123:I125))/SUM(Taulukko!I123:I125)</f>
        <v>2.017543859649116</v>
      </c>
      <c r="H126" s="72">
        <f>100*(SUM(Taulukko!J135:J137)-SUM(Taulukko!J123:J125))/SUM(Taulukko!J123:J125)</f>
        <v>2.0128354725787565</v>
      </c>
      <c r="I126" s="72">
        <f>100*(SUM(Taulukko!L135:L137)-SUM(Taulukko!L123:L125))/SUM(Taulukko!L123:L125)</f>
        <v>12.699936020473444</v>
      </c>
      <c r="J126" s="72">
        <f>100*(SUM(Taulukko!M135:M137)-SUM(Taulukko!M123:M125))/SUM(Taulukko!M123:M125)</f>
        <v>9.70873786407767</v>
      </c>
      <c r="K126" s="72">
        <f>100*(SUM(Taulukko!N135:N137)-SUM(Taulukko!N123:N125))/SUM(Taulukko!N123:N125)</f>
        <v>8.754027926960264</v>
      </c>
      <c r="L126" s="72">
        <f>100*(SUM(Taulukko!P135:P137)-SUM(Taulukko!P123:P125))/SUM(Taulukko!P123:P125)</f>
        <v>5.053556715188129</v>
      </c>
      <c r="M126" s="72">
        <f>100*(SUM(Taulukko!Q135:Q137)-SUM(Taulukko!Q123:Q125))/SUM(Taulukko!Q123:Q125)</f>
        <v>5.003396450709007</v>
      </c>
      <c r="N126" s="72">
        <f>100*(SUM(Taulukko!R135:R137)-SUM(Taulukko!R123:R125))/SUM(Taulukko!R123:R125)</f>
        <v>4.862344935852903</v>
      </c>
      <c r="O126" s="72">
        <f>100*(SUM(Taulukko!T135:T137)-SUM(Taulukko!T123:T125))/SUM(Taulukko!T123:T125)</f>
        <v>5.15057779852925</v>
      </c>
      <c r="P126" s="72">
        <f>100*(SUM(Taulukko!U135:U137)-SUM(Taulukko!U123:U125))/SUM(Taulukko!U123:U125)</f>
        <v>5.430051258875169</v>
      </c>
      <c r="Q126" s="72">
        <f>100*(SUM(Taulukko!V135:V137)-SUM(Taulukko!V123:V125))/SUM(Taulukko!V123:V125)</f>
        <v>5.304009585701715</v>
      </c>
      <c r="R126" s="72">
        <f>100*(SUM(Taulukko!X135:X137)-SUM(Taulukko!X123:X125))/SUM(Taulukko!X123:X125)</f>
        <v>3.9673543414191794</v>
      </c>
      <c r="S126" s="72">
        <f>100*(SUM(Taulukko!Y135:Y137)-SUM(Taulukko!Y123:Y125))/SUM(Taulukko!Y123:Y125)</f>
        <v>3.7312551975749253</v>
      </c>
      <c r="T126" s="72">
        <f>100*(SUM(Taulukko!Z135:Z137)-SUM(Taulukko!Z123:Z125))/SUM(Taulukko!Z123:Z125)</f>
        <v>3.515399970526389</v>
      </c>
      <c r="U126" s="72">
        <f>100*(SUM(Taulukko!AB135:AB137)-SUM(Taulukko!AB123:AB125))/SUM(Taulukko!AB123:AB125)</f>
        <v>3.235046335299068</v>
      </c>
      <c r="V126" s="72">
        <f>100*(SUM(Taulukko!AC135:AC137)-SUM(Taulukko!AC123:AC125))/SUM(Taulukko!AC123:AC125)</f>
        <v>3.2434110811721326</v>
      </c>
      <c r="W126" s="72">
        <f>100*(SUM(Taulukko!AD135:AD137)-SUM(Taulukko!AD123:AD125))/SUM(Taulukko!AD123:AD125)</f>
        <v>3.3075213967369175</v>
      </c>
      <c r="X126" s="72">
        <f>100*(SUM(Taulukko!AF135:AF137)-SUM(Taulukko!AF123:AF125))/SUM(Taulukko!AF123:AF125)</f>
        <v>8.346953339011531</v>
      </c>
      <c r="Y126" s="72">
        <f>100*(SUM(Taulukko!AG135:AG137)-SUM(Taulukko!AG123:AG125))/SUM(Taulukko!AG123:AG125)</f>
        <v>8.028970062094253</v>
      </c>
      <c r="Z126" s="72">
        <f>100*(SUM(Taulukko!AH135:AH137)-SUM(Taulukko!AH123:AH125))/SUM(Taulukko!AH123:AH125)</f>
        <v>7.703856050054452</v>
      </c>
      <c r="AA126" s="72">
        <f>100*(SUM(Taulukko!AJ135:AJ137)-SUM(Taulukko!AJ123:AJ125))/SUM(Taulukko!AJ123:AJ125)</f>
        <v>5.7922584238373735</v>
      </c>
      <c r="AB126" s="72">
        <f>100*(SUM(Taulukko!AK135:AK137)-SUM(Taulukko!AK123:AK125))/SUM(Taulukko!AK123:AK125)</f>
        <v>5.208610151474878</v>
      </c>
      <c r="AC126" s="72">
        <f>100*(SUM(Taulukko!AL135:AL137)-SUM(Taulukko!AL123:AL125))/SUM(Taulukko!AL123:AL125)</f>
        <v>5.28692879914985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3.612114476243401</v>
      </c>
      <c r="D127" s="72">
        <f>100*(SUM(Taulukko!E136:E138)-SUM(Taulukko!E124:E126))/SUM(Taulukko!E124:E126)</f>
        <v>3.9690815185156176</v>
      </c>
      <c r="E127" s="72">
        <f>100*(SUM(Taulukko!F136:F138)-SUM(Taulukko!F124:F126))/SUM(Taulukko!F124:F126)</f>
        <v>4.328809102072316</v>
      </c>
      <c r="F127" s="72">
        <f>100*(SUM(Taulukko!H136:H138)-SUM(Taulukko!H124:H126))/SUM(Taulukko!H124:H126)</f>
        <v>2.0340736058838695</v>
      </c>
      <c r="G127" s="72">
        <f>100*(SUM(Taulukko!I136:I138)-SUM(Taulukko!I124:I126))/SUM(Taulukko!I124:I126)</f>
        <v>1.8081073199183568</v>
      </c>
      <c r="H127" s="72">
        <f>100*(SUM(Taulukko!J136:J138)-SUM(Taulukko!J124:J126))/SUM(Taulukko!J124:J126)</f>
        <v>1.9213973799126705</v>
      </c>
      <c r="I127" s="72">
        <f>100*(SUM(Taulukko!L136:L138)-SUM(Taulukko!L124:L126))/SUM(Taulukko!L124:L126)</f>
        <v>7.898703647874583</v>
      </c>
      <c r="J127" s="72">
        <f>100*(SUM(Taulukko!M136:M138)-SUM(Taulukko!M124:M126))/SUM(Taulukko!M124:M126)</f>
        <v>8.807045636509207</v>
      </c>
      <c r="K127" s="72">
        <f>100*(SUM(Taulukko!N136:N138)-SUM(Taulukko!N124:N126))/SUM(Taulukko!N124:N126)</f>
        <v>8.778014941302022</v>
      </c>
      <c r="L127" s="72">
        <f>100*(SUM(Taulukko!P136:P138)-SUM(Taulukko!P124:P126))/SUM(Taulukko!P124:P126)</f>
        <v>4.149824845055234</v>
      </c>
      <c r="M127" s="72">
        <f>100*(SUM(Taulukko!Q136:Q138)-SUM(Taulukko!Q124:Q126))/SUM(Taulukko!Q124:Q126)</f>
        <v>4.205909729124263</v>
      </c>
      <c r="N127" s="72">
        <f>100*(SUM(Taulukko!R136:R138)-SUM(Taulukko!R124:R126))/SUM(Taulukko!R124:R126)</f>
        <v>4.358727198984474</v>
      </c>
      <c r="O127" s="72">
        <f>100*(SUM(Taulukko!T136:T138)-SUM(Taulukko!T124:T126))/SUM(Taulukko!T124:T126)</f>
        <v>7.215100718411048</v>
      </c>
      <c r="P127" s="72">
        <f>100*(SUM(Taulukko!U136:U138)-SUM(Taulukko!U124:U126))/SUM(Taulukko!U124:U126)</f>
        <v>6.266175341442391</v>
      </c>
      <c r="Q127" s="72">
        <f>100*(SUM(Taulukko!V136:V138)-SUM(Taulukko!V124:V126))/SUM(Taulukko!V124:V126)</f>
        <v>5.559381493057391</v>
      </c>
      <c r="R127" s="72">
        <f>100*(SUM(Taulukko!X136:X138)-SUM(Taulukko!X124:X126))/SUM(Taulukko!X124:X126)</f>
        <v>2.8729558349093294</v>
      </c>
      <c r="S127" s="72">
        <f>100*(SUM(Taulukko!Y136:Y138)-SUM(Taulukko!Y124:Y126))/SUM(Taulukko!Y124:Y126)</f>
        <v>3.2139322857622927</v>
      </c>
      <c r="T127" s="72">
        <f>100*(SUM(Taulukko!Z136:Z138)-SUM(Taulukko!Z124:Z126))/SUM(Taulukko!Z124:Z126)</f>
        <v>3.3237403157686907</v>
      </c>
      <c r="U127" s="72">
        <f>100*(SUM(Taulukko!AB136:AB138)-SUM(Taulukko!AB124:AB126))/SUM(Taulukko!AB124:AB126)</f>
        <v>2.6987362413371403</v>
      </c>
      <c r="V127" s="72">
        <f>100*(SUM(Taulukko!AC136:AC138)-SUM(Taulukko!AC124:AC126))/SUM(Taulukko!AC124:AC126)</f>
        <v>3.142308156719059</v>
      </c>
      <c r="W127" s="72">
        <f>100*(SUM(Taulukko!AD136:AD138)-SUM(Taulukko!AD124:AD126))/SUM(Taulukko!AD124:AD126)</f>
        <v>3.0323268354901227</v>
      </c>
      <c r="X127" s="72">
        <f>100*(SUM(Taulukko!AF136:AF138)-SUM(Taulukko!AF124:AF126))/SUM(Taulukko!AF124:AF126)</f>
        <v>6.784852007511406</v>
      </c>
      <c r="Y127" s="72">
        <f>100*(SUM(Taulukko!AG136:AG138)-SUM(Taulukko!AG124:AG126))/SUM(Taulukko!AG124:AG126)</f>
        <v>7.082709319490068</v>
      </c>
      <c r="Z127" s="72">
        <f>100*(SUM(Taulukko!AH136:AH138)-SUM(Taulukko!AH124:AH126))/SUM(Taulukko!AH124:AH126)</f>
        <v>7.484357331323041</v>
      </c>
      <c r="AA127" s="72">
        <f>100*(SUM(Taulukko!AJ136:AJ138)-SUM(Taulukko!AJ124:AJ126))/SUM(Taulukko!AJ124:AJ126)</f>
        <v>4.283003523990245</v>
      </c>
      <c r="AB127" s="72">
        <f>100*(SUM(Taulukko!AK136:AK138)-SUM(Taulukko!AK124:AK126))/SUM(Taulukko!AK124:AK126)</f>
        <v>4.504741833508947</v>
      </c>
      <c r="AC127" s="72">
        <f>100*(SUM(Taulukko!AL136:AL138)-SUM(Taulukko!AL124:AL126))/SUM(Taulukko!AL124:AL126)</f>
        <v>4.887714663143989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