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<sst xmlns="http://schemas.openxmlformats.org/spreadsheetml/2006/main" count="777" uniqueCount="195">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</sst>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Taulukko!$D$3:$D$152</c:f>
              <c:numCache>
                <c:ptCount val="15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128.1</c:v>
                </c:pt>
                <c:pt idx="140">
                  <c:v>129.1</c:v>
                </c:pt>
                <c:pt idx="141">
                  <c:v>124.2</c:v>
                </c:pt>
                <c:pt idx="142">
                  <c:v>124.9</c:v>
                </c:pt>
                <c:pt idx="143">
                  <c:v>136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Taulukko!$E$3:$E$152</c:f>
              <c:numCache>
                <c:ptCount val="150"/>
                <c:pt idx="0">
                  <c:v>73.9519</c:v>
                </c:pt>
                <c:pt idx="1">
                  <c:v>74.5425</c:v>
                </c:pt>
                <c:pt idx="2">
                  <c:v>71.2014</c:v>
                </c:pt>
                <c:pt idx="3">
                  <c:v>75.6048</c:v>
                </c:pt>
                <c:pt idx="4">
                  <c:v>75.8728</c:v>
                </c:pt>
                <c:pt idx="5">
                  <c:v>76.3397</c:v>
                </c:pt>
                <c:pt idx="6">
                  <c:v>76.366</c:v>
                </c:pt>
                <c:pt idx="7">
                  <c:v>76.7512</c:v>
                </c:pt>
                <c:pt idx="8">
                  <c:v>77.2207</c:v>
                </c:pt>
                <c:pt idx="9">
                  <c:v>77.6929</c:v>
                </c:pt>
                <c:pt idx="10">
                  <c:v>78.1727</c:v>
                </c:pt>
                <c:pt idx="11">
                  <c:v>78.6624</c:v>
                </c:pt>
                <c:pt idx="12">
                  <c:v>78.8578</c:v>
                </c:pt>
                <c:pt idx="13">
                  <c:v>78.8595</c:v>
                </c:pt>
                <c:pt idx="14">
                  <c:v>78.996</c:v>
                </c:pt>
                <c:pt idx="15">
                  <c:v>79.4474</c:v>
                </c:pt>
                <c:pt idx="16">
                  <c:v>79.7968</c:v>
                </c:pt>
                <c:pt idx="17">
                  <c:v>80.1148</c:v>
                </c:pt>
                <c:pt idx="18">
                  <c:v>80.0577</c:v>
                </c:pt>
                <c:pt idx="19">
                  <c:v>80.3941</c:v>
                </c:pt>
                <c:pt idx="20">
                  <c:v>80.7272</c:v>
                </c:pt>
                <c:pt idx="21">
                  <c:v>81.4385</c:v>
                </c:pt>
                <c:pt idx="22">
                  <c:v>82.1048</c:v>
                </c:pt>
                <c:pt idx="23">
                  <c:v>82.2479</c:v>
                </c:pt>
                <c:pt idx="24">
                  <c:v>82.8131</c:v>
                </c:pt>
                <c:pt idx="25">
                  <c:v>82.4231</c:v>
                </c:pt>
                <c:pt idx="26">
                  <c:v>82.5448</c:v>
                </c:pt>
                <c:pt idx="27">
                  <c:v>82.5304</c:v>
                </c:pt>
                <c:pt idx="28">
                  <c:v>83.3418</c:v>
                </c:pt>
                <c:pt idx="29">
                  <c:v>83.748</c:v>
                </c:pt>
                <c:pt idx="30">
                  <c:v>84.5923</c:v>
                </c:pt>
                <c:pt idx="31">
                  <c:v>85.2196</c:v>
                </c:pt>
                <c:pt idx="32">
                  <c:v>85.5477</c:v>
                </c:pt>
                <c:pt idx="33">
                  <c:v>85.4178</c:v>
                </c:pt>
                <c:pt idx="34">
                  <c:v>85.4012</c:v>
                </c:pt>
                <c:pt idx="35">
                  <c:v>86.0613</c:v>
                </c:pt>
                <c:pt idx="36">
                  <c:v>87.1488</c:v>
                </c:pt>
                <c:pt idx="37">
                  <c:v>88.0111</c:v>
                </c:pt>
                <c:pt idx="38">
                  <c:v>88.4779</c:v>
                </c:pt>
                <c:pt idx="39">
                  <c:v>88.8558</c:v>
                </c:pt>
                <c:pt idx="40">
                  <c:v>89.0316</c:v>
                </c:pt>
                <c:pt idx="41">
                  <c:v>89.1435</c:v>
                </c:pt>
                <c:pt idx="42">
                  <c:v>89.9235</c:v>
                </c:pt>
                <c:pt idx="43">
                  <c:v>90.2079</c:v>
                </c:pt>
                <c:pt idx="44">
                  <c:v>90.6159</c:v>
                </c:pt>
                <c:pt idx="45">
                  <c:v>90.9842</c:v>
                </c:pt>
                <c:pt idx="46">
                  <c:v>91.4272</c:v>
                </c:pt>
                <c:pt idx="47">
                  <c:v>91.8574</c:v>
                </c:pt>
                <c:pt idx="48">
                  <c:v>91.6546</c:v>
                </c:pt>
                <c:pt idx="49">
                  <c:v>92.0453</c:v>
                </c:pt>
                <c:pt idx="50">
                  <c:v>92.4438</c:v>
                </c:pt>
                <c:pt idx="51">
                  <c:v>92.64</c:v>
                </c:pt>
                <c:pt idx="52">
                  <c:v>92.8345</c:v>
                </c:pt>
                <c:pt idx="53">
                  <c:v>93.1845</c:v>
                </c:pt>
                <c:pt idx="54">
                  <c:v>94.4545</c:v>
                </c:pt>
                <c:pt idx="55">
                  <c:v>94.5966</c:v>
                </c:pt>
                <c:pt idx="56">
                  <c:v>94.8808</c:v>
                </c:pt>
                <c:pt idx="57">
                  <c:v>95.286</c:v>
                </c:pt>
                <c:pt idx="58">
                  <c:v>95.639</c:v>
                </c:pt>
                <c:pt idx="59">
                  <c:v>95.9924</c:v>
                </c:pt>
                <c:pt idx="60">
                  <c:v>96.2673</c:v>
                </c:pt>
                <c:pt idx="61">
                  <c:v>97.1864</c:v>
                </c:pt>
                <c:pt idx="62">
                  <c:v>97.7235</c:v>
                </c:pt>
                <c:pt idx="63">
                  <c:v>98.4316</c:v>
                </c:pt>
                <c:pt idx="64">
                  <c:v>99.1659</c:v>
                </c:pt>
                <c:pt idx="65">
                  <c:v>100.091</c:v>
                </c:pt>
                <c:pt idx="66">
                  <c:v>100.237</c:v>
                </c:pt>
                <c:pt idx="67">
                  <c:v>100.782</c:v>
                </c:pt>
                <c:pt idx="68">
                  <c:v>101.515</c:v>
                </c:pt>
                <c:pt idx="69">
                  <c:v>102.076</c:v>
                </c:pt>
                <c:pt idx="70">
                  <c:v>102.621</c:v>
                </c:pt>
                <c:pt idx="71">
                  <c:v>103.65</c:v>
                </c:pt>
                <c:pt idx="72">
                  <c:v>104.566</c:v>
                </c:pt>
                <c:pt idx="73">
                  <c:v>105.784</c:v>
                </c:pt>
                <c:pt idx="74">
                  <c:v>105.938</c:v>
                </c:pt>
                <c:pt idx="75">
                  <c:v>106.23</c:v>
                </c:pt>
                <c:pt idx="76">
                  <c:v>106.031</c:v>
                </c:pt>
                <c:pt idx="77">
                  <c:v>107.055</c:v>
                </c:pt>
                <c:pt idx="78">
                  <c:v>107.043</c:v>
                </c:pt>
                <c:pt idx="79">
                  <c:v>107.611</c:v>
                </c:pt>
                <c:pt idx="80">
                  <c:v>107.571</c:v>
                </c:pt>
                <c:pt idx="81">
                  <c:v>108.193</c:v>
                </c:pt>
                <c:pt idx="82">
                  <c:v>108.585</c:v>
                </c:pt>
                <c:pt idx="83">
                  <c:v>108.196</c:v>
                </c:pt>
                <c:pt idx="84">
                  <c:v>108.35</c:v>
                </c:pt>
                <c:pt idx="85">
                  <c:v>108.349</c:v>
                </c:pt>
                <c:pt idx="86">
                  <c:v>109.572</c:v>
                </c:pt>
                <c:pt idx="87">
                  <c:v>109.888</c:v>
                </c:pt>
                <c:pt idx="88">
                  <c:v>110.63</c:v>
                </c:pt>
                <c:pt idx="89">
                  <c:v>110.399</c:v>
                </c:pt>
                <c:pt idx="90">
                  <c:v>110.538</c:v>
                </c:pt>
                <c:pt idx="91">
                  <c:v>110.487</c:v>
                </c:pt>
                <c:pt idx="92">
                  <c:v>110.698</c:v>
                </c:pt>
                <c:pt idx="93">
                  <c:v>110.962</c:v>
                </c:pt>
                <c:pt idx="94">
                  <c:v>111.967</c:v>
                </c:pt>
                <c:pt idx="95">
                  <c:v>112.431</c:v>
                </c:pt>
                <c:pt idx="96">
                  <c:v>112.696</c:v>
                </c:pt>
                <c:pt idx="97">
                  <c:v>111.904</c:v>
                </c:pt>
                <c:pt idx="98">
                  <c:v>111.962</c:v>
                </c:pt>
                <c:pt idx="99">
                  <c:v>113.025</c:v>
                </c:pt>
                <c:pt idx="100">
                  <c:v>114.244</c:v>
                </c:pt>
                <c:pt idx="101">
                  <c:v>114.454</c:v>
                </c:pt>
                <c:pt idx="102">
                  <c:v>114.147</c:v>
                </c:pt>
                <c:pt idx="103">
                  <c:v>114.754</c:v>
                </c:pt>
                <c:pt idx="104">
                  <c:v>115.061</c:v>
                </c:pt>
                <c:pt idx="105">
                  <c:v>115.414</c:v>
                </c:pt>
                <c:pt idx="106">
                  <c:v>115.272</c:v>
                </c:pt>
                <c:pt idx="107">
                  <c:v>115.779</c:v>
                </c:pt>
                <c:pt idx="108">
                  <c:v>116.643</c:v>
                </c:pt>
                <c:pt idx="109">
                  <c:v>117.092</c:v>
                </c:pt>
                <c:pt idx="110">
                  <c:v>117.64</c:v>
                </c:pt>
                <c:pt idx="111">
                  <c:v>117.893</c:v>
                </c:pt>
                <c:pt idx="112">
                  <c:v>118.376</c:v>
                </c:pt>
                <c:pt idx="113">
                  <c:v>118.769</c:v>
                </c:pt>
                <c:pt idx="114">
                  <c:v>119.132</c:v>
                </c:pt>
                <c:pt idx="115">
                  <c:v>119.149</c:v>
                </c:pt>
                <c:pt idx="116">
                  <c:v>119.422</c:v>
                </c:pt>
                <c:pt idx="117">
                  <c:v>120.43</c:v>
                </c:pt>
                <c:pt idx="118">
                  <c:v>120.64</c:v>
                </c:pt>
                <c:pt idx="119">
                  <c:v>121.087</c:v>
                </c:pt>
                <c:pt idx="120">
                  <c:v>121.182</c:v>
                </c:pt>
                <c:pt idx="121">
                  <c:v>122.459</c:v>
                </c:pt>
                <c:pt idx="122">
                  <c:v>123.472</c:v>
                </c:pt>
                <c:pt idx="123">
                  <c:v>123.712</c:v>
                </c:pt>
                <c:pt idx="124">
                  <c:v>123.233</c:v>
                </c:pt>
                <c:pt idx="125">
                  <c:v>122.676</c:v>
                </c:pt>
                <c:pt idx="126">
                  <c:v>124.307</c:v>
                </c:pt>
                <c:pt idx="127">
                  <c:v>125.182</c:v>
                </c:pt>
                <c:pt idx="128">
                  <c:v>126.528</c:v>
                </c:pt>
                <c:pt idx="129">
                  <c:v>125.969</c:v>
                </c:pt>
                <c:pt idx="130">
                  <c:v>126.413</c:v>
                </c:pt>
                <c:pt idx="131">
                  <c:v>126.656</c:v>
                </c:pt>
                <c:pt idx="132">
                  <c:v>127.273</c:v>
                </c:pt>
                <c:pt idx="133">
                  <c:v>127.727</c:v>
                </c:pt>
                <c:pt idx="134">
                  <c:v>127.519</c:v>
                </c:pt>
                <c:pt idx="135">
                  <c:v>127.939</c:v>
                </c:pt>
                <c:pt idx="136">
                  <c:v>128.489</c:v>
                </c:pt>
                <c:pt idx="137">
                  <c:v>130.025</c:v>
                </c:pt>
                <c:pt idx="138">
                  <c:v>130.185</c:v>
                </c:pt>
                <c:pt idx="139">
                  <c:v>130.884</c:v>
                </c:pt>
                <c:pt idx="140">
                  <c:v>131.322</c:v>
                </c:pt>
                <c:pt idx="141">
                  <c:v>132.244</c:v>
                </c:pt>
                <c:pt idx="142">
                  <c:v>132.873</c:v>
                </c:pt>
                <c:pt idx="143">
                  <c:v>133.515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Taulukko!$F$3:$F$152</c:f>
              <c:numCache>
                <c:ptCount val="150"/>
                <c:pt idx="0">
                  <c:v>74.1292</c:v>
                </c:pt>
                <c:pt idx="1">
                  <c:v>74.5394</c:v>
                </c:pt>
                <c:pt idx="2">
                  <c:v>75.0013</c:v>
                </c:pt>
                <c:pt idx="3">
                  <c:v>75.4445</c:v>
                </c:pt>
                <c:pt idx="4">
                  <c:v>75.8351</c:v>
                </c:pt>
                <c:pt idx="5">
                  <c:v>76.168</c:v>
                </c:pt>
                <c:pt idx="6">
                  <c:v>76.4685</c:v>
                </c:pt>
                <c:pt idx="7">
                  <c:v>76.81</c:v>
                </c:pt>
                <c:pt idx="8">
                  <c:v>77.2185</c:v>
                </c:pt>
                <c:pt idx="9">
                  <c:v>77.6546</c:v>
                </c:pt>
                <c:pt idx="10">
                  <c:v>78.0821</c:v>
                </c:pt>
                <c:pt idx="11">
                  <c:v>78.449</c:v>
                </c:pt>
                <c:pt idx="12">
                  <c:v>78.7081</c:v>
                </c:pt>
                <c:pt idx="13">
                  <c:v>78.8963</c:v>
                </c:pt>
                <c:pt idx="14">
                  <c:v>79.1163</c:v>
                </c:pt>
                <c:pt idx="15">
                  <c:v>79.4063</c:v>
                </c:pt>
                <c:pt idx="16">
                  <c:v>79.71</c:v>
                </c:pt>
                <c:pt idx="17">
                  <c:v>79.9643</c:v>
                </c:pt>
                <c:pt idx="18">
                  <c:v>80.1906</c:v>
                </c:pt>
                <c:pt idx="19">
                  <c:v>80.4788</c:v>
                </c:pt>
                <c:pt idx="20">
                  <c:v>80.8802</c:v>
                </c:pt>
                <c:pt idx="21">
                  <c:v>81.3698</c:v>
                </c:pt>
                <c:pt idx="22">
                  <c:v>81.8345</c:v>
                </c:pt>
                <c:pt idx="23">
                  <c:v>82.1923</c:v>
                </c:pt>
                <c:pt idx="24">
                  <c:v>82.4206</c:v>
                </c:pt>
                <c:pt idx="25">
                  <c:v>82.5257</c:v>
                </c:pt>
                <c:pt idx="26">
                  <c:v>82.6329</c:v>
                </c:pt>
                <c:pt idx="27">
                  <c:v>82.8876</c:v>
                </c:pt>
                <c:pt idx="28">
                  <c:v>83.3197</c:v>
                </c:pt>
                <c:pt idx="29">
                  <c:v>83.8603</c:v>
                </c:pt>
                <c:pt idx="30">
                  <c:v>84.4354</c:v>
                </c:pt>
                <c:pt idx="31">
                  <c:v>84.942</c:v>
                </c:pt>
                <c:pt idx="32">
                  <c:v>85.2792</c:v>
                </c:pt>
                <c:pt idx="33">
                  <c:v>85.4937</c:v>
                </c:pt>
                <c:pt idx="34">
                  <c:v>85.7841</c:v>
                </c:pt>
                <c:pt idx="35">
                  <c:v>86.3169</c:v>
                </c:pt>
                <c:pt idx="36">
                  <c:v>87.0325</c:v>
                </c:pt>
                <c:pt idx="37">
                  <c:v>87.7272</c:v>
                </c:pt>
                <c:pt idx="38">
                  <c:v>88.2763</c:v>
                </c:pt>
                <c:pt idx="39">
                  <c:v>88.6834</c:v>
                </c:pt>
                <c:pt idx="40">
                  <c:v>89.0043</c:v>
                </c:pt>
                <c:pt idx="41">
                  <c:v>89.3479</c:v>
                </c:pt>
                <c:pt idx="42">
                  <c:v>89.763</c:v>
                </c:pt>
                <c:pt idx="43">
                  <c:v>90.1772</c:v>
                </c:pt>
                <c:pt idx="44">
                  <c:v>90.5652</c:v>
                </c:pt>
                <c:pt idx="45">
                  <c:v>90.9477</c:v>
                </c:pt>
                <c:pt idx="46">
                  <c:v>91.3103</c:v>
                </c:pt>
                <c:pt idx="47">
                  <c:v>91.5946</c:v>
                </c:pt>
                <c:pt idx="48">
                  <c:v>91.8086</c:v>
                </c:pt>
                <c:pt idx="49">
                  <c:v>92.0605</c:v>
                </c:pt>
                <c:pt idx="50">
                  <c:v>92.3576</c:v>
                </c:pt>
                <c:pt idx="51">
                  <c:v>92.651</c:v>
                </c:pt>
                <c:pt idx="52">
                  <c:v>92.987</c:v>
                </c:pt>
                <c:pt idx="53">
                  <c:v>93.4674</c:v>
                </c:pt>
                <c:pt idx="54">
                  <c:v>94.0354</c:v>
                </c:pt>
                <c:pt idx="55">
                  <c:v>94.503</c:v>
                </c:pt>
                <c:pt idx="56">
                  <c:v>94.8761</c:v>
                </c:pt>
                <c:pt idx="57">
                  <c:v>95.2474</c:v>
                </c:pt>
                <c:pt idx="58">
                  <c:v>95.6261</c:v>
                </c:pt>
                <c:pt idx="59">
                  <c:v>96.0247</c:v>
                </c:pt>
                <c:pt idx="60">
                  <c:v>96.5076</c:v>
                </c:pt>
                <c:pt idx="61">
                  <c:v>97.1042</c:v>
                </c:pt>
                <c:pt idx="62">
                  <c:v>97.7513</c:v>
                </c:pt>
                <c:pt idx="63">
                  <c:v>98.422</c:v>
                </c:pt>
                <c:pt idx="64">
                  <c:v>99.1167</c:v>
                </c:pt>
                <c:pt idx="65">
                  <c:v>99.7571</c:v>
                </c:pt>
                <c:pt idx="66">
                  <c:v>100.3</c:v>
                </c:pt>
                <c:pt idx="67">
                  <c:v>100.848</c:v>
                </c:pt>
                <c:pt idx="68">
                  <c:v>101.458</c:v>
                </c:pt>
                <c:pt idx="69">
                  <c:v>102.096</c:v>
                </c:pt>
                <c:pt idx="70">
                  <c:v>102.802</c:v>
                </c:pt>
                <c:pt idx="71">
                  <c:v>103.616</c:v>
                </c:pt>
                <c:pt idx="72">
                  <c:v>104.475</c:v>
                </c:pt>
                <c:pt idx="73">
                  <c:v>105.223</c:v>
                </c:pt>
                <c:pt idx="74">
                  <c:v>105.731</c:v>
                </c:pt>
                <c:pt idx="75">
                  <c:v>106.049</c:v>
                </c:pt>
                <c:pt idx="76">
                  <c:v>106.357</c:v>
                </c:pt>
                <c:pt idx="77">
                  <c:v>106.732</c:v>
                </c:pt>
                <c:pt idx="78">
                  <c:v>107.091</c:v>
                </c:pt>
                <c:pt idx="79">
                  <c:v>107.4</c:v>
                </c:pt>
                <c:pt idx="80">
                  <c:v>107.698</c:v>
                </c:pt>
                <c:pt idx="81">
                  <c:v>108.003</c:v>
                </c:pt>
                <c:pt idx="82">
                  <c:v>108.224</c:v>
                </c:pt>
                <c:pt idx="83">
                  <c:v>108.325</c:v>
                </c:pt>
                <c:pt idx="84">
                  <c:v>108.462</c:v>
                </c:pt>
                <c:pt idx="85">
                  <c:v>108.791</c:v>
                </c:pt>
                <c:pt idx="86">
                  <c:v>109.298</c:v>
                </c:pt>
                <c:pt idx="87">
                  <c:v>109.805</c:v>
                </c:pt>
                <c:pt idx="88">
                  <c:v>110.17</c:v>
                </c:pt>
                <c:pt idx="89">
                  <c:v>110.364</c:v>
                </c:pt>
                <c:pt idx="90">
                  <c:v>110.473</c:v>
                </c:pt>
                <c:pt idx="91">
                  <c:v>110.605</c:v>
                </c:pt>
                <c:pt idx="92">
                  <c:v>110.829</c:v>
                </c:pt>
                <c:pt idx="93">
                  <c:v>111.211</c:v>
                </c:pt>
                <c:pt idx="94">
                  <c:v>111.699</c:v>
                </c:pt>
                <c:pt idx="95">
                  <c:v>112.098</c:v>
                </c:pt>
                <c:pt idx="96">
                  <c:v>112.257</c:v>
                </c:pt>
                <c:pt idx="97">
                  <c:v>112.284</c:v>
                </c:pt>
                <c:pt idx="98">
                  <c:v>112.514</c:v>
                </c:pt>
                <c:pt idx="99">
                  <c:v>113.084</c:v>
                </c:pt>
                <c:pt idx="100">
                  <c:v>113.718</c:v>
                </c:pt>
                <c:pt idx="101">
                  <c:v>114.125</c:v>
                </c:pt>
                <c:pt idx="102">
                  <c:v>114.376</c:v>
                </c:pt>
                <c:pt idx="103">
                  <c:v>114.666</c:v>
                </c:pt>
                <c:pt idx="104">
                  <c:v>114.985</c:v>
                </c:pt>
                <c:pt idx="105">
                  <c:v>115.257</c:v>
                </c:pt>
                <c:pt idx="106">
                  <c:v>115.534</c:v>
                </c:pt>
                <c:pt idx="107">
                  <c:v>115.949</c:v>
                </c:pt>
                <c:pt idx="108">
                  <c:v>116.486</c:v>
                </c:pt>
                <c:pt idx="109">
                  <c:v>117.012</c:v>
                </c:pt>
                <c:pt idx="110">
                  <c:v>117.475</c:v>
                </c:pt>
                <c:pt idx="111">
                  <c:v>117.89</c:v>
                </c:pt>
                <c:pt idx="112">
                  <c:v>118.288</c:v>
                </c:pt>
                <c:pt idx="113">
                  <c:v>118.662</c:v>
                </c:pt>
                <c:pt idx="114">
                  <c:v>118.98</c:v>
                </c:pt>
                <c:pt idx="115">
                  <c:v>119.273</c:v>
                </c:pt>
                <c:pt idx="116">
                  <c:v>119.666</c:v>
                </c:pt>
                <c:pt idx="117">
                  <c:v>120.159</c:v>
                </c:pt>
                <c:pt idx="118">
                  <c:v>120.625</c:v>
                </c:pt>
                <c:pt idx="119">
                  <c:v>121.058</c:v>
                </c:pt>
                <c:pt idx="120">
                  <c:v>121.593</c:v>
                </c:pt>
                <c:pt idx="121">
                  <c:v>122.286</c:v>
                </c:pt>
                <c:pt idx="122">
                  <c:v>122.921</c:v>
                </c:pt>
                <c:pt idx="123">
                  <c:v>123.248</c:v>
                </c:pt>
                <c:pt idx="124">
                  <c:v>123.336</c:v>
                </c:pt>
                <c:pt idx="125">
                  <c:v>123.587</c:v>
                </c:pt>
                <c:pt idx="126">
                  <c:v>124.243</c:v>
                </c:pt>
                <c:pt idx="127">
                  <c:v>125.071</c:v>
                </c:pt>
                <c:pt idx="128">
                  <c:v>125.722</c:v>
                </c:pt>
                <c:pt idx="129">
                  <c:v>126.094</c:v>
                </c:pt>
                <c:pt idx="130">
                  <c:v>126.385</c:v>
                </c:pt>
                <c:pt idx="131">
                  <c:v>126.741</c:v>
                </c:pt>
                <c:pt idx="132">
                  <c:v>127.132</c:v>
                </c:pt>
                <c:pt idx="133">
                  <c:v>127.469</c:v>
                </c:pt>
                <c:pt idx="134">
                  <c:v>127.755</c:v>
                </c:pt>
                <c:pt idx="135">
                  <c:v>128.162</c:v>
                </c:pt>
                <c:pt idx="136">
                  <c:v>128.799</c:v>
                </c:pt>
                <c:pt idx="137">
                  <c:v>129.546</c:v>
                </c:pt>
                <c:pt idx="138">
                  <c:v>130.208</c:v>
                </c:pt>
                <c:pt idx="139">
                  <c:v>130.805</c:v>
                </c:pt>
                <c:pt idx="140">
                  <c:v>131.436</c:v>
                </c:pt>
                <c:pt idx="141">
                  <c:v>132.109</c:v>
                </c:pt>
                <c:pt idx="142">
                  <c:v>132.769</c:v>
                </c:pt>
                <c:pt idx="143">
                  <c:v>133.373</c:v>
                </c:pt>
              </c:numCache>
            </c:numRef>
          </c:val>
          <c:smooth val="0"/>
        </c:ser>
        <c:axId val="34794064"/>
        <c:axId val="44711121"/>
      </c:lineChart>
      <c:catAx>
        <c:axId val="3479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711121"/>
        <c:crossesAt val="60"/>
        <c:auto val="0"/>
        <c:lblOffset val="100"/>
        <c:tickLblSkip val="6"/>
        <c:tickMarkSkip val="2"/>
        <c:noMultiLvlLbl val="0"/>
      </c:catAx>
      <c:valAx>
        <c:axId val="4471112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9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Taulukko!$H$3:$H$152</c:f>
              <c:numCache>
                <c:ptCount val="15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113.68</c:v>
                </c:pt>
                <c:pt idx="140">
                  <c:v>124.43</c:v>
                </c:pt>
                <c:pt idx="141">
                  <c:v>110.62</c:v>
                </c:pt>
                <c:pt idx="142">
                  <c:v>110.55</c:v>
                </c:pt>
                <c:pt idx="143">
                  <c:v>124.33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Taulukko!$I$3:$I$152</c:f>
              <c:numCache>
                <c:ptCount val="150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83.7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108.3</c:v>
                </c:pt>
                <c:pt idx="101">
                  <c:v>108.6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113.1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125.4</c:v>
                </c:pt>
                <c:pt idx="129">
                  <c:v>115.7</c:v>
                </c:pt>
                <c:pt idx="130">
                  <c:v>116.4</c:v>
                </c:pt>
                <c:pt idx="131">
                  <c:v>116.7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118.2</c:v>
                </c:pt>
                <c:pt idx="136">
                  <c:v>118.8</c:v>
                </c:pt>
                <c:pt idx="137">
                  <c:v>119.6</c:v>
                </c:pt>
                <c:pt idx="138">
                  <c:v>119.8</c:v>
                </c:pt>
                <c:pt idx="139">
                  <c:v>120.3</c:v>
                </c:pt>
                <c:pt idx="140">
                  <c:v>120.7</c:v>
                </c:pt>
                <c:pt idx="141">
                  <c:v>121.1</c:v>
                </c:pt>
                <c:pt idx="142">
                  <c:v>121.5</c:v>
                </c:pt>
                <c:pt idx="143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Taulukko!$J$3:$J$152</c:f>
              <c:numCache>
                <c:ptCount val="150"/>
                <c:pt idx="0">
                  <c:v>74.6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94.3</c:v>
                </c:pt>
                <c:pt idx="55">
                  <c:v>94.8</c:v>
                </c:pt>
                <c:pt idx="56">
                  <c:v>95.2</c:v>
                </c:pt>
                <c:pt idx="57">
                  <c:v>95.6</c:v>
                </c:pt>
                <c:pt idx="58">
                  <c:v>96.1</c:v>
                </c:pt>
                <c:pt idx="59">
                  <c:v>96.6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116.7</c:v>
                </c:pt>
                <c:pt idx="131">
                  <c:v>117.1</c:v>
                </c:pt>
                <c:pt idx="132">
                  <c:v>117.5</c:v>
                </c:pt>
                <c:pt idx="133">
                  <c:v>117.9</c:v>
                </c:pt>
                <c:pt idx="134">
                  <c:v>118.3</c:v>
                </c:pt>
                <c:pt idx="135">
                  <c:v>118.7</c:v>
                </c:pt>
                <c:pt idx="136">
                  <c:v>119.2</c:v>
                </c:pt>
                <c:pt idx="137">
                  <c:v>119.6</c:v>
                </c:pt>
                <c:pt idx="138">
                  <c:v>120.1</c:v>
                </c:pt>
                <c:pt idx="139">
                  <c:v>120.5</c:v>
                </c:pt>
                <c:pt idx="140">
                  <c:v>121</c:v>
                </c:pt>
                <c:pt idx="141">
                  <c:v>121.4</c:v>
                </c:pt>
                <c:pt idx="142">
                  <c:v>121.8</c:v>
                </c:pt>
                <c:pt idx="143">
                  <c:v>122.2</c:v>
                </c:pt>
              </c:numCache>
            </c:numRef>
          </c:val>
          <c:smooth val="0"/>
        </c:ser>
        <c:axId val="66855770"/>
        <c:axId val="64831019"/>
      </c:lineChart>
      <c:catAx>
        <c:axId val="6685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831019"/>
        <c:crossesAt val="60"/>
        <c:auto val="0"/>
        <c:lblOffset val="100"/>
        <c:tickLblSkip val="6"/>
        <c:noMultiLvlLbl val="0"/>
      </c:catAx>
      <c:valAx>
        <c:axId val="6483101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85577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138.8</c:v>
                </c:pt>
                <c:pt idx="140">
                  <c:v>154.1</c:v>
                </c:pt>
                <c:pt idx="141">
                  <c:v>142.6</c:v>
                </c:pt>
                <c:pt idx="142">
                  <c:v>140.2</c:v>
                </c:pt>
                <c:pt idx="143">
                  <c:v>160.4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65.1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87.3</c:v>
                </c:pt>
                <c:pt idx="48">
                  <c:v>86.2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90.6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92.5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104.6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107.1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109.6</c:v>
                </c:pt>
                <c:pt idx="89">
                  <c:v>109.4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117.9</c:v>
                </c:pt>
                <c:pt idx="112">
                  <c:v>118.8</c:v>
                </c:pt>
                <c:pt idx="113">
                  <c:v>119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122.1</c:v>
                </c:pt>
                <c:pt idx="118">
                  <c:v>121.7</c:v>
                </c:pt>
                <c:pt idx="119">
                  <c:v>122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130.6</c:v>
                </c:pt>
                <c:pt idx="127">
                  <c:v>129.5</c:v>
                </c:pt>
                <c:pt idx="128">
                  <c:v>130.9</c:v>
                </c:pt>
                <c:pt idx="129">
                  <c:v>130.2</c:v>
                </c:pt>
                <c:pt idx="130">
                  <c:v>132.1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136</c:v>
                </c:pt>
                <c:pt idx="135">
                  <c:v>135.4</c:v>
                </c:pt>
                <c:pt idx="136">
                  <c:v>136.4</c:v>
                </c:pt>
                <c:pt idx="137">
                  <c:v>138.5</c:v>
                </c:pt>
                <c:pt idx="138">
                  <c:v>136.2</c:v>
                </c:pt>
                <c:pt idx="139">
                  <c:v>138.9</c:v>
                </c:pt>
                <c:pt idx="140">
                  <c:v>139.7</c:v>
                </c:pt>
                <c:pt idx="141">
                  <c:v>140.9</c:v>
                </c:pt>
                <c:pt idx="142">
                  <c:v>141.7</c:v>
                </c:pt>
                <c:pt idx="143">
                  <c:v>142.5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60.4</c:v>
                </c:pt>
                <c:pt idx="11">
                  <c:v>60.8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66.7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80.9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91.5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99.3</c:v>
                </c:pt>
                <c:pt idx="66">
                  <c:v>100.2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104.4</c:v>
                </c:pt>
                <c:pt idx="72">
                  <c:v>105.2</c:v>
                </c:pt>
                <c:pt idx="73">
                  <c:v>105.9</c:v>
                </c:pt>
                <c:pt idx="74">
                  <c:v>106.4</c:v>
                </c:pt>
                <c:pt idx="75">
                  <c:v>106.9</c:v>
                </c:pt>
                <c:pt idx="76">
                  <c:v>107.3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109.1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119.7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126.7</c:v>
                </c:pt>
                <c:pt idx="125">
                  <c:v>127.6</c:v>
                </c:pt>
                <c:pt idx="126">
                  <c:v>128.6</c:v>
                </c:pt>
                <c:pt idx="127">
                  <c:v>129.5</c:v>
                </c:pt>
                <c:pt idx="128">
                  <c:v>130.3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135.1</c:v>
                </c:pt>
                <c:pt idx="135">
                  <c:v>135.9</c:v>
                </c:pt>
                <c:pt idx="136">
                  <c:v>136.6</c:v>
                </c:pt>
                <c:pt idx="137">
                  <c:v>137.3</c:v>
                </c:pt>
                <c:pt idx="138">
                  <c:v>138.1</c:v>
                </c:pt>
                <c:pt idx="139">
                  <c:v>138.9</c:v>
                </c:pt>
                <c:pt idx="140">
                  <c:v>139.8</c:v>
                </c:pt>
                <c:pt idx="141">
                  <c:v>140.7</c:v>
                </c:pt>
                <c:pt idx="142">
                  <c:v>141.6</c:v>
                </c:pt>
                <c:pt idx="143">
                  <c:v>142.5</c:v>
                </c:pt>
              </c:numCache>
            </c:numRef>
          </c:val>
          <c:smooth val="0"/>
        </c:ser>
        <c:axId val="46608260"/>
        <c:axId val="16821157"/>
      </c:lineChart>
      <c:catAx>
        <c:axId val="46608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821157"/>
        <c:crossesAt val="40"/>
        <c:auto val="0"/>
        <c:lblOffset val="100"/>
        <c:tickLblSkip val="6"/>
        <c:noMultiLvlLbl val="0"/>
      </c:catAx>
      <c:valAx>
        <c:axId val="16821157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60826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Taulukko!$P$3:$P$149</c:f>
              <c:numCache>
                <c:ptCount val="14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136</c:v>
                </c:pt>
                <c:pt idx="140">
                  <c:v>129.9</c:v>
                </c:pt>
                <c:pt idx="141">
                  <c:v>127.2</c:v>
                </c:pt>
                <c:pt idx="142">
                  <c:v>130.2</c:v>
                </c:pt>
                <c:pt idx="143">
                  <c:v>141.1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Taulukko!$Q$3:$Q$149</c:f>
              <c:numCache>
                <c:ptCount val="147"/>
                <c:pt idx="0">
                  <c:v>68.8111</c:v>
                </c:pt>
                <c:pt idx="1">
                  <c:v>69.4867</c:v>
                </c:pt>
                <c:pt idx="2">
                  <c:v>69.6308</c:v>
                </c:pt>
                <c:pt idx="3">
                  <c:v>70.1743</c:v>
                </c:pt>
                <c:pt idx="4">
                  <c:v>70.5723</c:v>
                </c:pt>
                <c:pt idx="5">
                  <c:v>71.2333</c:v>
                </c:pt>
                <c:pt idx="6">
                  <c:v>71.1342</c:v>
                </c:pt>
                <c:pt idx="7">
                  <c:v>71.7839</c:v>
                </c:pt>
                <c:pt idx="8">
                  <c:v>72.7208</c:v>
                </c:pt>
                <c:pt idx="9">
                  <c:v>72.6074</c:v>
                </c:pt>
                <c:pt idx="10">
                  <c:v>73.2483</c:v>
                </c:pt>
                <c:pt idx="11">
                  <c:v>74.2718</c:v>
                </c:pt>
                <c:pt idx="12">
                  <c:v>74.1822</c:v>
                </c:pt>
                <c:pt idx="13">
                  <c:v>74.3732</c:v>
                </c:pt>
                <c:pt idx="14">
                  <c:v>75.24</c:v>
                </c:pt>
                <c:pt idx="15">
                  <c:v>75.0227</c:v>
                </c:pt>
                <c:pt idx="16">
                  <c:v>75.9008</c:v>
                </c:pt>
                <c:pt idx="17">
                  <c:v>76.1346</c:v>
                </c:pt>
                <c:pt idx="18">
                  <c:v>76.5633</c:v>
                </c:pt>
                <c:pt idx="19">
                  <c:v>76.998</c:v>
                </c:pt>
                <c:pt idx="20">
                  <c:v>77.1416</c:v>
                </c:pt>
                <c:pt idx="21">
                  <c:v>78.3197</c:v>
                </c:pt>
                <c:pt idx="22">
                  <c:v>78.8909</c:v>
                </c:pt>
                <c:pt idx="23">
                  <c:v>78.5899</c:v>
                </c:pt>
                <c:pt idx="24">
                  <c:v>79.1634</c:v>
                </c:pt>
                <c:pt idx="25">
                  <c:v>79.5404</c:v>
                </c:pt>
                <c:pt idx="26">
                  <c:v>77.7528</c:v>
                </c:pt>
                <c:pt idx="27">
                  <c:v>79.3689</c:v>
                </c:pt>
                <c:pt idx="28">
                  <c:v>79.7698</c:v>
                </c:pt>
                <c:pt idx="29">
                  <c:v>80.3778</c:v>
                </c:pt>
                <c:pt idx="30">
                  <c:v>81.2909</c:v>
                </c:pt>
                <c:pt idx="31">
                  <c:v>82.048</c:v>
                </c:pt>
                <c:pt idx="32">
                  <c:v>82.2865</c:v>
                </c:pt>
                <c:pt idx="33">
                  <c:v>82.9549</c:v>
                </c:pt>
                <c:pt idx="34">
                  <c:v>83.1637</c:v>
                </c:pt>
                <c:pt idx="35">
                  <c:v>83.6199</c:v>
                </c:pt>
                <c:pt idx="36">
                  <c:v>85.1502</c:v>
                </c:pt>
                <c:pt idx="37">
                  <c:v>85.6338</c:v>
                </c:pt>
                <c:pt idx="38">
                  <c:v>85.9397</c:v>
                </c:pt>
                <c:pt idx="39">
                  <c:v>86.5271</c:v>
                </c:pt>
                <c:pt idx="40">
                  <c:v>87.0931</c:v>
                </c:pt>
                <c:pt idx="41">
                  <c:v>87.5298</c:v>
                </c:pt>
                <c:pt idx="42">
                  <c:v>88.4566</c:v>
                </c:pt>
                <c:pt idx="43">
                  <c:v>88.7344</c:v>
                </c:pt>
                <c:pt idx="44">
                  <c:v>89.2212</c:v>
                </c:pt>
                <c:pt idx="45">
                  <c:v>89.8098</c:v>
                </c:pt>
                <c:pt idx="46">
                  <c:v>90.1048</c:v>
                </c:pt>
                <c:pt idx="47">
                  <c:v>91.024</c:v>
                </c:pt>
                <c:pt idx="48">
                  <c:v>91.3396</c:v>
                </c:pt>
                <c:pt idx="49">
                  <c:v>91.7391</c:v>
                </c:pt>
                <c:pt idx="50">
                  <c:v>92.1147</c:v>
                </c:pt>
                <c:pt idx="51">
                  <c:v>93.0925</c:v>
                </c:pt>
                <c:pt idx="52">
                  <c:v>93.0676</c:v>
                </c:pt>
                <c:pt idx="53">
                  <c:v>93.7406</c:v>
                </c:pt>
                <c:pt idx="54">
                  <c:v>94.6871</c:v>
                </c:pt>
                <c:pt idx="55">
                  <c:v>94.7907</c:v>
                </c:pt>
                <c:pt idx="56">
                  <c:v>95.7249</c:v>
                </c:pt>
                <c:pt idx="57">
                  <c:v>95.9939</c:v>
                </c:pt>
                <c:pt idx="58">
                  <c:v>96.3495</c:v>
                </c:pt>
                <c:pt idx="59">
                  <c:v>96.8541</c:v>
                </c:pt>
                <c:pt idx="60">
                  <c:v>96.6423</c:v>
                </c:pt>
                <c:pt idx="61">
                  <c:v>97.5303</c:v>
                </c:pt>
                <c:pt idx="62">
                  <c:v>98.946</c:v>
                </c:pt>
                <c:pt idx="63">
                  <c:v>98.4647</c:v>
                </c:pt>
                <c:pt idx="64">
                  <c:v>99.3971</c:v>
                </c:pt>
                <c:pt idx="65">
                  <c:v>100.224</c:v>
                </c:pt>
                <c:pt idx="66">
                  <c:v>100.246</c:v>
                </c:pt>
                <c:pt idx="67">
                  <c:v>100.598</c:v>
                </c:pt>
                <c:pt idx="68">
                  <c:v>101.367</c:v>
                </c:pt>
                <c:pt idx="69">
                  <c:v>101.486</c:v>
                </c:pt>
                <c:pt idx="70">
                  <c:v>102.096</c:v>
                </c:pt>
                <c:pt idx="71">
                  <c:v>103.229</c:v>
                </c:pt>
                <c:pt idx="72">
                  <c:v>103.198</c:v>
                </c:pt>
                <c:pt idx="73">
                  <c:v>104.275</c:v>
                </c:pt>
                <c:pt idx="74">
                  <c:v>104.222</c:v>
                </c:pt>
                <c:pt idx="75">
                  <c:v>104.783</c:v>
                </c:pt>
                <c:pt idx="76">
                  <c:v>103.903</c:v>
                </c:pt>
                <c:pt idx="77">
                  <c:v>105.563</c:v>
                </c:pt>
                <c:pt idx="78">
                  <c:v>106.117</c:v>
                </c:pt>
                <c:pt idx="79">
                  <c:v>107.148</c:v>
                </c:pt>
                <c:pt idx="80">
                  <c:v>107.164</c:v>
                </c:pt>
                <c:pt idx="81">
                  <c:v>107.817</c:v>
                </c:pt>
                <c:pt idx="82">
                  <c:v>108.603</c:v>
                </c:pt>
                <c:pt idx="83">
                  <c:v>108.334</c:v>
                </c:pt>
                <c:pt idx="84">
                  <c:v>109.383</c:v>
                </c:pt>
                <c:pt idx="85">
                  <c:v>109.037</c:v>
                </c:pt>
                <c:pt idx="86">
                  <c:v>109.383</c:v>
                </c:pt>
                <c:pt idx="87">
                  <c:v>110.2</c:v>
                </c:pt>
                <c:pt idx="88">
                  <c:v>110.771</c:v>
                </c:pt>
                <c:pt idx="89">
                  <c:v>110.919</c:v>
                </c:pt>
                <c:pt idx="90">
                  <c:v>111.212</c:v>
                </c:pt>
                <c:pt idx="91">
                  <c:v>111.734</c:v>
                </c:pt>
                <c:pt idx="92">
                  <c:v>111.486</c:v>
                </c:pt>
                <c:pt idx="93">
                  <c:v>111.911</c:v>
                </c:pt>
                <c:pt idx="94">
                  <c:v>112.554</c:v>
                </c:pt>
                <c:pt idx="95">
                  <c:v>112.673</c:v>
                </c:pt>
                <c:pt idx="96">
                  <c:v>113.591</c:v>
                </c:pt>
                <c:pt idx="97">
                  <c:v>113.904</c:v>
                </c:pt>
                <c:pt idx="98">
                  <c:v>113.797</c:v>
                </c:pt>
                <c:pt idx="99">
                  <c:v>114.387</c:v>
                </c:pt>
                <c:pt idx="100">
                  <c:v>114.824</c:v>
                </c:pt>
                <c:pt idx="101">
                  <c:v>115.335</c:v>
                </c:pt>
                <c:pt idx="102">
                  <c:v>115.622</c:v>
                </c:pt>
                <c:pt idx="103">
                  <c:v>115.837</c:v>
                </c:pt>
                <c:pt idx="104">
                  <c:v>116.6</c:v>
                </c:pt>
                <c:pt idx="105">
                  <c:v>117.163</c:v>
                </c:pt>
                <c:pt idx="106">
                  <c:v>117.206</c:v>
                </c:pt>
                <c:pt idx="107">
                  <c:v>117.686</c:v>
                </c:pt>
                <c:pt idx="108">
                  <c:v>118.506</c:v>
                </c:pt>
                <c:pt idx="109">
                  <c:v>118.767</c:v>
                </c:pt>
                <c:pt idx="110">
                  <c:v>121.147</c:v>
                </c:pt>
                <c:pt idx="111">
                  <c:v>120.615</c:v>
                </c:pt>
                <c:pt idx="112">
                  <c:v>121.129</c:v>
                </c:pt>
                <c:pt idx="113">
                  <c:v>120.928</c:v>
                </c:pt>
                <c:pt idx="114">
                  <c:v>122.451</c:v>
                </c:pt>
                <c:pt idx="115">
                  <c:v>122.298</c:v>
                </c:pt>
                <c:pt idx="116">
                  <c:v>122.917</c:v>
                </c:pt>
                <c:pt idx="117">
                  <c:v>123.557</c:v>
                </c:pt>
                <c:pt idx="118">
                  <c:v>123.886</c:v>
                </c:pt>
                <c:pt idx="119">
                  <c:v>124.582</c:v>
                </c:pt>
                <c:pt idx="120">
                  <c:v>124.932</c:v>
                </c:pt>
                <c:pt idx="121">
                  <c:v>125.482</c:v>
                </c:pt>
                <c:pt idx="122">
                  <c:v>127.13</c:v>
                </c:pt>
                <c:pt idx="123">
                  <c:v>128.225</c:v>
                </c:pt>
                <c:pt idx="124">
                  <c:v>128.026</c:v>
                </c:pt>
                <c:pt idx="125">
                  <c:v>128.235</c:v>
                </c:pt>
                <c:pt idx="126">
                  <c:v>128.071</c:v>
                </c:pt>
                <c:pt idx="127">
                  <c:v>129.218</c:v>
                </c:pt>
                <c:pt idx="128">
                  <c:v>129.721</c:v>
                </c:pt>
                <c:pt idx="129">
                  <c:v>129.868</c:v>
                </c:pt>
                <c:pt idx="130">
                  <c:v>130.364</c:v>
                </c:pt>
                <c:pt idx="131">
                  <c:v>131.349</c:v>
                </c:pt>
                <c:pt idx="132">
                  <c:v>131.329</c:v>
                </c:pt>
                <c:pt idx="133">
                  <c:v>132.07</c:v>
                </c:pt>
                <c:pt idx="134">
                  <c:v>131.998</c:v>
                </c:pt>
                <c:pt idx="135">
                  <c:v>132.309</c:v>
                </c:pt>
                <c:pt idx="136">
                  <c:v>132.965</c:v>
                </c:pt>
                <c:pt idx="137">
                  <c:v>134.704</c:v>
                </c:pt>
                <c:pt idx="138">
                  <c:v>134.898</c:v>
                </c:pt>
                <c:pt idx="139">
                  <c:v>135.31</c:v>
                </c:pt>
                <c:pt idx="140">
                  <c:v>135.948</c:v>
                </c:pt>
                <c:pt idx="141">
                  <c:v>136.566</c:v>
                </c:pt>
                <c:pt idx="142">
                  <c:v>137.351</c:v>
                </c:pt>
                <c:pt idx="143">
                  <c:v>137.466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Taulukko!$R$3:$R$149</c:f>
              <c:numCache>
                <c:ptCount val="147"/>
                <c:pt idx="0">
                  <c:v>68.8535</c:v>
                </c:pt>
                <c:pt idx="1">
                  <c:v>69.2891</c:v>
                </c:pt>
                <c:pt idx="2">
                  <c:v>69.7138</c:v>
                </c:pt>
                <c:pt idx="3">
                  <c:v>70.1402</c:v>
                </c:pt>
                <c:pt idx="4">
                  <c:v>70.5666</c:v>
                </c:pt>
                <c:pt idx="5">
                  <c:v>70.9829</c:v>
                </c:pt>
                <c:pt idx="6">
                  <c:v>71.398</c:v>
                </c:pt>
                <c:pt idx="7">
                  <c:v>71.8589</c:v>
                </c:pt>
                <c:pt idx="8">
                  <c:v>72.3523</c:v>
                </c:pt>
                <c:pt idx="9">
                  <c:v>72.8342</c:v>
                </c:pt>
                <c:pt idx="10">
                  <c:v>73.3302</c:v>
                </c:pt>
                <c:pt idx="11">
                  <c:v>73.8076</c:v>
                </c:pt>
                <c:pt idx="12">
                  <c:v>74.2014</c:v>
                </c:pt>
                <c:pt idx="13">
                  <c:v>74.5616</c:v>
                </c:pt>
                <c:pt idx="14">
                  <c:v>74.9291</c:v>
                </c:pt>
                <c:pt idx="15">
                  <c:v>75.3072</c:v>
                </c:pt>
                <c:pt idx="16">
                  <c:v>75.7188</c:v>
                </c:pt>
                <c:pt idx="17">
                  <c:v>76.1289</c:v>
                </c:pt>
                <c:pt idx="18">
                  <c:v>76.5375</c:v>
                </c:pt>
                <c:pt idx="19">
                  <c:v>76.9779</c:v>
                </c:pt>
                <c:pt idx="20">
                  <c:v>77.4721</c:v>
                </c:pt>
                <c:pt idx="21">
                  <c:v>78.0074</c:v>
                </c:pt>
                <c:pt idx="22">
                  <c:v>78.4651</c:v>
                </c:pt>
                <c:pt idx="23">
                  <c:v>78.8129</c:v>
                </c:pt>
                <c:pt idx="24">
                  <c:v>79.1566</c:v>
                </c:pt>
                <c:pt idx="25">
                  <c:v>79.5497</c:v>
                </c:pt>
                <c:pt idx="26">
                  <c:v>79.9955</c:v>
                </c:pt>
                <c:pt idx="27">
                  <c:v>80.4509</c:v>
                </c:pt>
                <c:pt idx="28">
                  <c:v>80.8618</c:v>
                </c:pt>
                <c:pt idx="29">
                  <c:v>81.2756</c:v>
                </c:pt>
                <c:pt idx="30">
                  <c:v>81.7326</c:v>
                </c:pt>
                <c:pt idx="31">
                  <c:v>82.1883</c:v>
                </c:pt>
                <c:pt idx="32">
                  <c:v>82.6064</c:v>
                </c:pt>
                <c:pt idx="33">
                  <c:v>83.0197</c:v>
                </c:pt>
                <c:pt idx="34">
                  <c:v>83.4924</c:v>
                </c:pt>
                <c:pt idx="35">
                  <c:v>84.0967</c:v>
                </c:pt>
                <c:pt idx="36">
                  <c:v>84.7986</c:v>
                </c:pt>
                <c:pt idx="37">
                  <c:v>85.4512</c:v>
                </c:pt>
                <c:pt idx="38">
                  <c:v>86.0105</c:v>
                </c:pt>
                <c:pt idx="39">
                  <c:v>86.5369</c:v>
                </c:pt>
                <c:pt idx="40">
                  <c:v>87.0746</c:v>
                </c:pt>
                <c:pt idx="41">
                  <c:v>87.6391</c:v>
                </c:pt>
                <c:pt idx="42">
                  <c:v>88.205</c:v>
                </c:pt>
                <c:pt idx="43">
                  <c:v>88.7288</c:v>
                </c:pt>
                <c:pt idx="44">
                  <c:v>89.2292</c:v>
                </c:pt>
                <c:pt idx="45">
                  <c:v>89.7341</c:v>
                </c:pt>
                <c:pt idx="46">
                  <c:v>90.2548</c:v>
                </c:pt>
                <c:pt idx="47">
                  <c:v>90.783</c:v>
                </c:pt>
                <c:pt idx="48">
                  <c:v>91.2819</c:v>
                </c:pt>
                <c:pt idx="49">
                  <c:v>91.7586</c:v>
                </c:pt>
                <c:pt idx="50">
                  <c:v>92.2508</c:v>
                </c:pt>
                <c:pt idx="51">
                  <c:v>92.762</c:v>
                </c:pt>
                <c:pt idx="52">
                  <c:v>93.2728</c:v>
                </c:pt>
                <c:pt idx="53">
                  <c:v>93.8203</c:v>
                </c:pt>
                <c:pt idx="54">
                  <c:v>94.3927</c:v>
                </c:pt>
                <c:pt idx="55">
                  <c:v>94.9421</c:v>
                </c:pt>
                <c:pt idx="56">
                  <c:v>95.4633</c:v>
                </c:pt>
                <c:pt idx="57">
                  <c:v>95.915</c:v>
                </c:pt>
                <c:pt idx="58">
                  <c:v>96.3025</c:v>
                </c:pt>
                <c:pt idx="59">
                  <c:v>96.6781</c:v>
                </c:pt>
                <c:pt idx="60">
                  <c:v>97.1061</c:v>
                </c:pt>
                <c:pt idx="61">
                  <c:v>97.6635</c:v>
                </c:pt>
                <c:pt idx="62">
                  <c:v>98.2697</c:v>
                </c:pt>
                <c:pt idx="63">
                  <c:v>98.818</c:v>
                </c:pt>
                <c:pt idx="64">
                  <c:v>99.3492</c:v>
                </c:pt>
                <c:pt idx="65">
                  <c:v>99.8522</c:v>
                </c:pt>
                <c:pt idx="66">
                  <c:v>100.293</c:v>
                </c:pt>
                <c:pt idx="67">
                  <c:v>100.72</c:v>
                </c:pt>
                <c:pt idx="68">
                  <c:v>101.174</c:v>
                </c:pt>
                <c:pt idx="69">
                  <c:v>101.669</c:v>
                </c:pt>
                <c:pt idx="70">
                  <c:v>102.236</c:v>
                </c:pt>
                <c:pt idx="71">
                  <c:v>102.832</c:v>
                </c:pt>
                <c:pt idx="72">
                  <c:v>103.386</c:v>
                </c:pt>
                <c:pt idx="73">
                  <c:v>103.895</c:v>
                </c:pt>
                <c:pt idx="74">
                  <c:v>104.348</c:v>
                </c:pt>
                <c:pt idx="75">
                  <c:v>104.791</c:v>
                </c:pt>
                <c:pt idx="76">
                  <c:v>105.25</c:v>
                </c:pt>
                <c:pt idx="77">
                  <c:v>105.719</c:v>
                </c:pt>
                <c:pt idx="78">
                  <c:v>106.238</c:v>
                </c:pt>
                <c:pt idx="79">
                  <c:v>106.782</c:v>
                </c:pt>
                <c:pt idx="80">
                  <c:v>107.291</c:v>
                </c:pt>
                <c:pt idx="81">
                  <c:v>107.781</c:v>
                </c:pt>
                <c:pt idx="82">
                  <c:v>108.225</c:v>
                </c:pt>
                <c:pt idx="83">
                  <c:v>108.599</c:v>
                </c:pt>
                <c:pt idx="84">
                  <c:v>108.935</c:v>
                </c:pt>
                <c:pt idx="85">
                  <c:v>109.246</c:v>
                </c:pt>
                <c:pt idx="86">
                  <c:v>109.615</c:v>
                </c:pt>
                <c:pt idx="87">
                  <c:v>110.066</c:v>
                </c:pt>
                <c:pt idx="88">
                  <c:v>110.508</c:v>
                </c:pt>
                <c:pt idx="89">
                  <c:v>110.881</c:v>
                </c:pt>
                <c:pt idx="90">
                  <c:v>111.188</c:v>
                </c:pt>
                <c:pt idx="91">
                  <c:v>111.451</c:v>
                </c:pt>
                <c:pt idx="92">
                  <c:v>111.702</c:v>
                </c:pt>
                <c:pt idx="93">
                  <c:v>112.016</c:v>
                </c:pt>
                <c:pt idx="94">
                  <c:v>112.412</c:v>
                </c:pt>
                <c:pt idx="95">
                  <c:v>112.85</c:v>
                </c:pt>
                <c:pt idx="96">
                  <c:v>113.292</c:v>
                </c:pt>
                <c:pt idx="97">
                  <c:v>113.669</c:v>
                </c:pt>
                <c:pt idx="98">
                  <c:v>114.001</c:v>
                </c:pt>
                <c:pt idx="99">
                  <c:v>114.369</c:v>
                </c:pt>
                <c:pt idx="100">
                  <c:v>114.773</c:v>
                </c:pt>
                <c:pt idx="101">
                  <c:v>115.183</c:v>
                </c:pt>
                <c:pt idx="102">
                  <c:v>115.585</c:v>
                </c:pt>
                <c:pt idx="103">
                  <c:v>116.005</c:v>
                </c:pt>
                <c:pt idx="104">
                  <c:v>116.461</c:v>
                </c:pt>
                <c:pt idx="105">
                  <c:v>116.907</c:v>
                </c:pt>
                <c:pt idx="106">
                  <c:v>117.331</c:v>
                </c:pt>
                <c:pt idx="107">
                  <c:v>117.788</c:v>
                </c:pt>
                <c:pt idx="108">
                  <c:v>118.281</c:v>
                </c:pt>
                <c:pt idx="109">
                  <c:v>118.768</c:v>
                </c:pt>
                <c:pt idx="110">
                  <c:v>119.22</c:v>
                </c:pt>
                <c:pt idx="111">
                  <c:v>119.669</c:v>
                </c:pt>
                <c:pt idx="112">
                  <c:v>120.182</c:v>
                </c:pt>
                <c:pt idx="113">
                  <c:v>120.79</c:v>
                </c:pt>
                <c:pt idx="114">
                  <c:v>121.46</c:v>
                </c:pt>
                <c:pt idx="115">
                  <c:v>122.09</c:v>
                </c:pt>
                <c:pt idx="116">
                  <c:v>122.682</c:v>
                </c:pt>
                <c:pt idx="117">
                  <c:v>123.262</c:v>
                </c:pt>
                <c:pt idx="118">
                  <c:v>123.823</c:v>
                </c:pt>
                <c:pt idx="119">
                  <c:v>124.407</c:v>
                </c:pt>
                <c:pt idx="120">
                  <c:v>125.062</c:v>
                </c:pt>
                <c:pt idx="121">
                  <c:v>125.855</c:v>
                </c:pt>
                <c:pt idx="122">
                  <c:v>126.731</c:v>
                </c:pt>
                <c:pt idx="123">
                  <c:v>127.454</c:v>
                </c:pt>
                <c:pt idx="124">
                  <c:v>127.906</c:v>
                </c:pt>
                <c:pt idx="125">
                  <c:v>128.206</c:v>
                </c:pt>
                <c:pt idx="126">
                  <c:v>128.542</c:v>
                </c:pt>
                <c:pt idx="127">
                  <c:v>128.999</c:v>
                </c:pt>
                <c:pt idx="128">
                  <c:v>129.495</c:v>
                </c:pt>
                <c:pt idx="129">
                  <c:v>129.971</c:v>
                </c:pt>
                <c:pt idx="130">
                  <c:v>130.464</c:v>
                </c:pt>
                <c:pt idx="131">
                  <c:v>130.957</c:v>
                </c:pt>
                <c:pt idx="132">
                  <c:v>131.394</c:v>
                </c:pt>
                <c:pt idx="133">
                  <c:v>131.769</c:v>
                </c:pt>
                <c:pt idx="134">
                  <c:v>132.138</c:v>
                </c:pt>
                <c:pt idx="135">
                  <c:v>132.624</c:v>
                </c:pt>
                <c:pt idx="136">
                  <c:v>133.303</c:v>
                </c:pt>
                <c:pt idx="137">
                  <c:v>134.074</c:v>
                </c:pt>
                <c:pt idx="138">
                  <c:v>134.762</c:v>
                </c:pt>
                <c:pt idx="139">
                  <c:v>135.356</c:v>
                </c:pt>
                <c:pt idx="140">
                  <c:v>135.929</c:v>
                </c:pt>
                <c:pt idx="141">
                  <c:v>136.507</c:v>
                </c:pt>
                <c:pt idx="142">
                  <c:v>137.066</c:v>
                </c:pt>
                <c:pt idx="143">
                  <c:v>137.589</c:v>
                </c:pt>
              </c:numCache>
            </c:numRef>
          </c:val>
          <c:smooth val="0"/>
        </c:ser>
        <c:axId val="17172686"/>
        <c:axId val="20336447"/>
      </c:lineChart>
      <c:catAx>
        <c:axId val="1717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336447"/>
        <c:crossesAt val="60"/>
        <c:auto val="0"/>
        <c:lblOffset val="100"/>
        <c:tickLblSkip val="6"/>
        <c:noMultiLvlLbl val="0"/>
      </c:catAx>
      <c:valAx>
        <c:axId val="20336447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17268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Taulukko!$T$3:$T$149</c:f>
              <c:numCache>
                <c:ptCount val="14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108.7</c:v>
                </c:pt>
                <c:pt idx="140">
                  <c:v>110.99</c:v>
                </c:pt>
                <c:pt idx="141">
                  <c:v>112.96</c:v>
                </c:pt>
                <c:pt idx="142">
                  <c:v>110.66</c:v>
                </c:pt>
                <c:pt idx="143">
                  <c:v>115.17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Taulukko!$U$3:$U$149</c:f>
              <c:numCache>
                <c:ptCount val="147"/>
                <c:pt idx="0">
                  <c:v>86.1863</c:v>
                </c:pt>
                <c:pt idx="1">
                  <c:v>86.7292</c:v>
                </c:pt>
                <c:pt idx="2">
                  <c:v>86.4394</c:v>
                </c:pt>
                <c:pt idx="3">
                  <c:v>87.0548</c:v>
                </c:pt>
                <c:pt idx="4">
                  <c:v>87.0372</c:v>
                </c:pt>
                <c:pt idx="5">
                  <c:v>88.4121</c:v>
                </c:pt>
                <c:pt idx="6">
                  <c:v>86.5479</c:v>
                </c:pt>
                <c:pt idx="7">
                  <c:v>87.9675</c:v>
                </c:pt>
                <c:pt idx="8">
                  <c:v>87.1012</c:v>
                </c:pt>
                <c:pt idx="9">
                  <c:v>86.8487</c:v>
                </c:pt>
                <c:pt idx="10">
                  <c:v>86.9252</c:v>
                </c:pt>
                <c:pt idx="11">
                  <c:v>86.4172</c:v>
                </c:pt>
                <c:pt idx="12">
                  <c:v>93.777</c:v>
                </c:pt>
                <c:pt idx="13">
                  <c:v>85.4231</c:v>
                </c:pt>
                <c:pt idx="14">
                  <c:v>86.5592</c:v>
                </c:pt>
                <c:pt idx="15">
                  <c:v>84.6525</c:v>
                </c:pt>
                <c:pt idx="16">
                  <c:v>85.3056</c:v>
                </c:pt>
                <c:pt idx="17">
                  <c:v>82.837</c:v>
                </c:pt>
                <c:pt idx="18">
                  <c:v>84.0621</c:v>
                </c:pt>
                <c:pt idx="19">
                  <c:v>82.5703</c:v>
                </c:pt>
                <c:pt idx="20">
                  <c:v>82.9604</c:v>
                </c:pt>
                <c:pt idx="21">
                  <c:v>83.0378</c:v>
                </c:pt>
                <c:pt idx="22">
                  <c:v>82.7629</c:v>
                </c:pt>
                <c:pt idx="23">
                  <c:v>82.5788</c:v>
                </c:pt>
                <c:pt idx="24">
                  <c:v>83.3674</c:v>
                </c:pt>
                <c:pt idx="25">
                  <c:v>82.9988</c:v>
                </c:pt>
                <c:pt idx="26">
                  <c:v>81.3073</c:v>
                </c:pt>
                <c:pt idx="27">
                  <c:v>81.0751</c:v>
                </c:pt>
                <c:pt idx="28">
                  <c:v>81.3775</c:v>
                </c:pt>
                <c:pt idx="29">
                  <c:v>82.4937</c:v>
                </c:pt>
                <c:pt idx="30">
                  <c:v>82.0696</c:v>
                </c:pt>
                <c:pt idx="31">
                  <c:v>82.1151</c:v>
                </c:pt>
                <c:pt idx="32">
                  <c:v>82.0224</c:v>
                </c:pt>
                <c:pt idx="33">
                  <c:v>82.2685</c:v>
                </c:pt>
                <c:pt idx="34">
                  <c:v>82.8228</c:v>
                </c:pt>
                <c:pt idx="35">
                  <c:v>82.6042</c:v>
                </c:pt>
                <c:pt idx="36">
                  <c:v>83.9637</c:v>
                </c:pt>
                <c:pt idx="37">
                  <c:v>83.8848</c:v>
                </c:pt>
                <c:pt idx="38">
                  <c:v>83.0943</c:v>
                </c:pt>
                <c:pt idx="39">
                  <c:v>85.6116</c:v>
                </c:pt>
                <c:pt idx="40">
                  <c:v>86.1494</c:v>
                </c:pt>
                <c:pt idx="41">
                  <c:v>84.3419</c:v>
                </c:pt>
                <c:pt idx="42">
                  <c:v>87.7633</c:v>
                </c:pt>
                <c:pt idx="43">
                  <c:v>87.1965</c:v>
                </c:pt>
                <c:pt idx="44">
                  <c:v>88.2786</c:v>
                </c:pt>
                <c:pt idx="45">
                  <c:v>89.0085</c:v>
                </c:pt>
                <c:pt idx="46">
                  <c:v>88.944</c:v>
                </c:pt>
                <c:pt idx="47">
                  <c:v>90.528</c:v>
                </c:pt>
                <c:pt idx="48">
                  <c:v>90.0322</c:v>
                </c:pt>
                <c:pt idx="49">
                  <c:v>89.835</c:v>
                </c:pt>
                <c:pt idx="50">
                  <c:v>91.5618</c:v>
                </c:pt>
                <c:pt idx="51">
                  <c:v>92.8685</c:v>
                </c:pt>
                <c:pt idx="52">
                  <c:v>90.9671</c:v>
                </c:pt>
                <c:pt idx="53">
                  <c:v>93.5325</c:v>
                </c:pt>
                <c:pt idx="54">
                  <c:v>91.3942</c:v>
                </c:pt>
                <c:pt idx="55">
                  <c:v>92.7591</c:v>
                </c:pt>
                <c:pt idx="56">
                  <c:v>93.004</c:v>
                </c:pt>
                <c:pt idx="57">
                  <c:v>93.2947</c:v>
                </c:pt>
                <c:pt idx="58">
                  <c:v>93.4386</c:v>
                </c:pt>
                <c:pt idx="59">
                  <c:v>93.4613</c:v>
                </c:pt>
                <c:pt idx="60">
                  <c:v>95.0715</c:v>
                </c:pt>
                <c:pt idx="61">
                  <c:v>96.2172</c:v>
                </c:pt>
                <c:pt idx="62">
                  <c:v>108.675</c:v>
                </c:pt>
                <c:pt idx="63">
                  <c:v>96.846</c:v>
                </c:pt>
                <c:pt idx="64">
                  <c:v>98.5661</c:v>
                </c:pt>
                <c:pt idx="65">
                  <c:v>98.6478</c:v>
                </c:pt>
                <c:pt idx="66">
                  <c:v>98.5889</c:v>
                </c:pt>
                <c:pt idx="67">
                  <c:v>99.6047</c:v>
                </c:pt>
                <c:pt idx="68">
                  <c:v>100.591</c:v>
                </c:pt>
                <c:pt idx="69">
                  <c:v>100.146</c:v>
                </c:pt>
                <c:pt idx="70">
                  <c:v>101.371</c:v>
                </c:pt>
                <c:pt idx="71">
                  <c:v>104.084</c:v>
                </c:pt>
                <c:pt idx="72">
                  <c:v>101.024</c:v>
                </c:pt>
                <c:pt idx="73">
                  <c:v>119.865</c:v>
                </c:pt>
                <c:pt idx="74">
                  <c:v>114.524</c:v>
                </c:pt>
                <c:pt idx="75">
                  <c:v>108.922</c:v>
                </c:pt>
                <c:pt idx="76">
                  <c:v>107.664</c:v>
                </c:pt>
                <c:pt idx="77">
                  <c:v>107.424</c:v>
                </c:pt>
                <c:pt idx="78">
                  <c:v>107.808</c:v>
                </c:pt>
                <c:pt idx="79">
                  <c:v>107.84</c:v>
                </c:pt>
                <c:pt idx="80">
                  <c:v>107.065</c:v>
                </c:pt>
                <c:pt idx="81">
                  <c:v>107.2</c:v>
                </c:pt>
                <c:pt idx="82">
                  <c:v>107.907</c:v>
                </c:pt>
                <c:pt idx="83">
                  <c:v>106.603</c:v>
                </c:pt>
                <c:pt idx="84">
                  <c:v>107.757</c:v>
                </c:pt>
                <c:pt idx="85">
                  <c:v>107.261</c:v>
                </c:pt>
                <c:pt idx="86">
                  <c:v>109.36</c:v>
                </c:pt>
                <c:pt idx="87">
                  <c:v>110.267</c:v>
                </c:pt>
                <c:pt idx="88">
                  <c:v>109.532</c:v>
                </c:pt>
                <c:pt idx="89">
                  <c:v>109.388</c:v>
                </c:pt>
                <c:pt idx="90">
                  <c:v>109.603</c:v>
                </c:pt>
                <c:pt idx="91">
                  <c:v>108.878</c:v>
                </c:pt>
                <c:pt idx="92">
                  <c:v>108.688</c:v>
                </c:pt>
                <c:pt idx="93">
                  <c:v>110.017</c:v>
                </c:pt>
                <c:pt idx="94">
                  <c:v>109.323</c:v>
                </c:pt>
                <c:pt idx="95">
                  <c:v>108.755</c:v>
                </c:pt>
                <c:pt idx="96">
                  <c:v>108.907</c:v>
                </c:pt>
                <c:pt idx="97">
                  <c:v>109.533</c:v>
                </c:pt>
                <c:pt idx="98">
                  <c:v>103.109</c:v>
                </c:pt>
                <c:pt idx="99">
                  <c:v>110.076</c:v>
                </c:pt>
                <c:pt idx="100">
                  <c:v>110.809</c:v>
                </c:pt>
                <c:pt idx="101">
                  <c:v>109.41</c:v>
                </c:pt>
                <c:pt idx="102">
                  <c:v>111.491</c:v>
                </c:pt>
                <c:pt idx="103">
                  <c:v>110.776</c:v>
                </c:pt>
                <c:pt idx="104">
                  <c:v>111.303</c:v>
                </c:pt>
                <c:pt idx="105">
                  <c:v>110.61</c:v>
                </c:pt>
                <c:pt idx="106">
                  <c:v>110.531</c:v>
                </c:pt>
                <c:pt idx="107">
                  <c:v>110.272</c:v>
                </c:pt>
                <c:pt idx="108">
                  <c:v>113.163</c:v>
                </c:pt>
                <c:pt idx="109">
                  <c:v>110.381</c:v>
                </c:pt>
                <c:pt idx="110">
                  <c:v>112.08</c:v>
                </c:pt>
                <c:pt idx="111">
                  <c:v>109.657</c:v>
                </c:pt>
                <c:pt idx="112">
                  <c:v>110.897</c:v>
                </c:pt>
                <c:pt idx="113">
                  <c:v>111.582</c:v>
                </c:pt>
                <c:pt idx="114">
                  <c:v>109.825</c:v>
                </c:pt>
                <c:pt idx="115">
                  <c:v>110.977</c:v>
                </c:pt>
                <c:pt idx="116">
                  <c:v>111.195</c:v>
                </c:pt>
                <c:pt idx="117">
                  <c:v>111.53</c:v>
                </c:pt>
                <c:pt idx="118">
                  <c:v>112.086</c:v>
                </c:pt>
                <c:pt idx="119">
                  <c:v>111.386</c:v>
                </c:pt>
                <c:pt idx="120">
                  <c:v>112.928</c:v>
                </c:pt>
                <c:pt idx="121">
                  <c:v>111.928</c:v>
                </c:pt>
                <c:pt idx="122">
                  <c:v>111.744</c:v>
                </c:pt>
                <c:pt idx="123">
                  <c:v>113.53</c:v>
                </c:pt>
                <c:pt idx="124">
                  <c:v>113.491</c:v>
                </c:pt>
                <c:pt idx="125">
                  <c:v>114.607</c:v>
                </c:pt>
                <c:pt idx="126">
                  <c:v>114.564</c:v>
                </c:pt>
                <c:pt idx="127">
                  <c:v>114.683</c:v>
                </c:pt>
                <c:pt idx="128">
                  <c:v>115.111</c:v>
                </c:pt>
                <c:pt idx="129">
                  <c:v>115.301</c:v>
                </c:pt>
                <c:pt idx="130">
                  <c:v>115.717</c:v>
                </c:pt>
                <c:pt idx="131">
                  <c:v>119.228</c:v>
                </c:pt>
                <c:pt idx="132">
                  <c:v>115.633</c:v>
                </c:pt>
                <c:pt idx="133">
                  <c:v>119.36</c:v>
                </c:pt>
                <c:pt idx="134">
                  <c:v>118.133</c:v>
                </c:pt>
                <c:pt idx="135">
                  <c:v>119.529</c:v>
                </c:pt>
                <c:pt idx="136">
                  <c:v>118.534</c:v>
                </c:pt>
                <c:pt idx="137">
                  <c:v>119.137</c:v>
                </c:pt>
                <c:pt idx="138">
                  <c:v>119.695</c:v>
                </c:pt>
                <c:pt idx="139">
                  <c:v>120.216</c:v>
                </c:pt>
                <c:pt idx="140">
                  <c:v>120.591</c:v>
                </c:pt>
                <c:pt idx="141">
                  <c:v>121.215</c:v>
                </c:pt>
                <c:pt idx="142">
                  <c:v>121.332</c:v>
                </c:pt>
                <c:pt idx="143">
                  <c:v>120.11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Taulukko!$V$3:$V$149</c:f>
              <c:numCache>
                <c:ptCount val="147"/>
                <c:pt idx="0">
                  <c:v>87.2074</c:v>
                </c:pt>
                <c:pt idx="1">
                  <c:v>87.238</c:v>
                </c:pt>
                <c:pt idx="2">
                  <c:v>87.3132</c:v>
                </c:pt>
                <c:pt idx="3">
                  <c:v>87.4197</c:v>
                </c:pt>
                <c:pt idx="4">
                  <c:v>87.5347</c:v>
                </c:pt>
                <c:pt idx="5">
                  <c:v>87.5972</c:v>
                </c:pt>
                <c:pt idx="6">
                  <c:v>87.5807</c:v>
                </c:pt>
                <c:pt idx="7">
                  <c:v>87.5169</c:v>
                </c:pt>
                <c:pt idx="8">
                  <c:v>87.3909</c:v>
                </c:pt>
                <c:pt idx="9">
                  <c:v>87.2053</c:v>
                </c:pt>
                <c:pt idx="10">
                  <c:v>86.9824</c:v>
                </c:pt>
                <c:pt idx="11">
                  <c:v>86.7133</c:v>
                </c:pt>
                <c:pt idx="12">
                  <c:v>86.4114</c:v>
                </c:pt>
                <c:pt idx="13">
                  <c:v>86.1071</c:v>
                </c:pt>
                <c:pt idx="14">
                  <c:v>85.7733</c:v>
                </c:pt>
                <c:pt idx="15">
                  <c:v>85.3706</c:v>
                </c:pt>
                <c:pt idx="16">
                  <c:v>84.9202</c:v>
                </c:pt>
                <c:pt idx="17">
                  <c:v>84.477</c:v>
                </c:pt>
                <c:pt idx="18">
                  <c:v>84.0958</c:v>
                </c:pt>
                <c:pt idx="19">
                  <c:v>83.7794</c:v>
                </c:pt>
                <c:pt idx="20">
                  <c:v>83.5345</c:v>
                </c:pt>
                <c:pt idx="21">
                  <c:v>83.349</c:v>
                </c:pt>
                <c:pt idx="22">
                  <c:v>83.1846</c:v>
                </c:pt>
                <c:pt idx="23">
                  <c:v>83.0423</c:v>
                </c:pt>
                <c:pt idx="24">
                  <c:v>82.8956</c:v>
                </c:pt>
                <c:pt idx="25">
                  <c:v>82.6844</c:v>
                </c:pt>
                <c:pt idx="26">
                  <c:v>82.4432</c:v>
                </c:pt>
                <c:pt idx="27">
                  <c:v>82.2925</c:v>
                </c:pt>
                <c:pt idx="28">
                  <c:v>82.2833</c:v>
                </c:pt>
                <c:pt idx="29">
                  <c:v>82.3572</c:v>
                </c:pt>
                <c:pt idx="30">
                  <c:v>82.444</c:v>
                </c:pt>
                <c:pt idx="31">
                  <c:v>82.5449</c:v>
                </c:pt>
                <c:pt idx="32">
                  <c:v>82.6922</c:v>
                </c:pt>
                <c:pt idx="33">
                  <c:v>82.905</c:v>
                </c:pt>
                <c:pt idx="34">
                  <c:v>83.1792</c:v>
                </c:pt>
                <c:pt idx="35">
                  <c:v>83.5124</c:v>
                </c:pt>
                <c:pt idx="36">
                  <c:v>83.8979</c:v>
                </c:pt>
                <c:pt idx="37">
                  <c:v>84.2999</c:v>
                </c:pt>
                <c:pt idx="38">
                  <c:v>84.7627</c:v>
                </c:pt>
                <c:pt idx="39">
                  <c:v>85.3237</c:v>
                </c:pt>
                <c:pt idx="40">
                  <c:v>85.8816</c:v>
                </c:pt>
                <c:pt idx="41">
                  <c:v>86.449</c:v>
                </c:pt>
                <c:pt idx="42">
                  <c:v>87.0985</c:v>
                </c:pt>
                <c:pt idx="43">
                  <c:v>87.7534</c:v>
                </c:pt>
                <c:pt idx="44">
                  <c:v>88.378</c:v>
                </c:pt>
                <c:pt idx="45">
                  <c:v>88.9746</c:v>
                </c:pt>
                <c:pt idx="46">
                  <c:v>89.5356</c:v>
                </c:pt>
                <c:pt idx="47">
                  <c:v>90.0605</c:v>
                </c:pt>
                <c:pt idx="48">
                  <c:v>90.5275</c:v>
                </c:pt>
                <c:pt idx="49">
                  <c:v>90.9919</c:v>
                </c:pt>
                <c:pt idx="50">
                  <c:v>91.4932</c:v>
                </c:pt>
                <c:pt idx="51">
                  <c:v>91.932</c:v>
                </c:pt>
                <c:pt idx="52">
                  <c:v>92.2809</c:v>
                </c:pt>
                <c:pt idx="53">
                  <c:v>92.5928</c:v>
                </c:pt>
                <c:pt idx="54">
                  <c:v>92.8761</c:v>
                </c:pt>
                <c:pt idx="55">
                  <c:v>93.1908</c:v>
                </c:pt>
                <c:pt idx="56">
                  <c:v>93.5559</c:v>
                </c:pt>
                <c:pt idx="57">
                  <c:v>93.9468</c:v>
                </c:pt>
                <c:pt idx="58">
                  <c:v>94.3881</c:v>
                </c:pt>
                <c:pt idx="59">
                  <c:v>94.9262</c:v>
                </c:pt>
                <c:pt idx="60">
                  <c:v>95.575</c:v>
                </c:pt>
                <c:pt idx="61">
                  <c:v>96.2632</c:v>
                </c:pt>
                <c:pt idx="62">
                  <c:v>96.9317</c:v>
                </c:pt>
                <c:pt idx="63">
                  <c:v>97.6013</c:v>
                </c:pt>
                <c:pt idx="64">
                  <c:v>98.2674</c:v>
                </c:pt>
                <c:pt idx="65">
                  <c:v>98.879</c:v>
                </c:pt>
                <c:pt idx="66">
                  <c:v>99.4567</c:v>
                </c:pt>
                <c:pt idx="67">
                  <c:v>100.05</c:v>
                </c:pt>
                <c:pt idx="68">
                  <c:v>100.635</c:v>
                </c:pt>
                <c:pt idx="69">
                  <c:v>101.201</c:v>
                </c:pt>
                <c:pt idx="70">
                  <c:v>101.783</c:v>
                </c:pt>
                <c:pt idx="71">
                  <c:v>102.286</c:v>
                </c:pt>
                <c:pt idx="72">
                  <c:v>102.65</c:v>
                </c:pt>
                <c:pt idx="73">
                  <c:v>102.973</c:v>
                </c:pt>
                <c:pt idx="74">
                  <c:v>103.249</c:v>
                </c:pt>
                <c:pt idx="75">
                  <c:v>103.519</c:v>
                </c:pt>
                <c:pt idx="76">
                  <c:v>103.943</c:v>
                </c:pt>
                <c:pt idx="77">
                  <c:v>104.532</c:v>
                </c:pt>
                <c:pt idx="78">
                  <c:v>105.171</c:v>
                </c:pt>
                <c:pt idx="79">
                  <c:v>105.757</c:v>
                </c:pt>
                <c:pt idx="80">
                  <c:v>106.263</c:v>
                </c:pt>
                <c:pt idx="81">
                  <c:v>106.728</c:v>
                </c:pt>
                <c:pt idx="82">
                  <c:v>107.151</c:v>
                </c:pt>
                <c:pt idx="83">
                  <c:v>107.545</c:v>
                </c:pt>
                <c:pt idx="84">
                  <c:v>107.968</c:v>
                </c:pt>
                <c:pt idx="85">
                  <c:v>108.441</c:v>
                </c:pt>
                <c:pt idx="86">
                  <c:v>108.934</c:v>
                </c:pt>
                <c:pt idx="87">
                  <c:v>109.332</c:v>
                </c:pt>
                <c:pt idx="88">
                  <c:v>109.561</c:v>
                </c:pt>
                <c:pt idx="89">
                  <c:v>109.679</c:v>
                </c:pt>
                <c:pt idx="90">
                  <c:v>109.734</c:v>
                </c:pt>
                <c:pt idx="91">
                  <c:v>109.752</c:v>
                </c:pt>
                <c:pt idx="92">
                  <c:v>109.793</c:v>
                </c:pt>
                <c:pt idx="93">
                  <c:v>109.857</c:v>
                </c:pt>
                <c:pt idx="94">
                  <c:v>109.888</c:v>
                </c:pt>
                <c:pt idx="95">
                  <c:v>109.916</c:v>
                </c:pt>
                <c:pt idx="96">
                  <c:v>110.014</c:v>
                </c:pt>
                <c:pt idx="97">
                  <c:v>110.183</c:v>
                </c:pt>
                <c:pt idx="98">
                  <c:v>110.382</c:v>
                </c:pt>
                <c:pt idx="99">
                  <c:v>110.582</c:v>
                </c:pt>
                <c:pt idx="100">
                  <c:v>110.757</c:v>
                </c:pt>
                <c:pt idx="101">
                  <c:v>110.921</c:v>
                </c:pt>
                <c:pt idx="102">
                  <c:v>111.099</c:v>
                </c:pt>
                <c:pt idx="103">
                  <c:v>111.239</c:v>
                </c:pt>
                <c:pt idx="104">
                  <c:v>111.316</c:v>
                </c:pt>
                <c:pt idx="105">
                  <c:v>111.355</c:v>
                </c:pt>
                <c:pt idx="106">
                  <c:v>111.402</c:v>
                </c:pt>
                <c:pt idx="107">
                  <c:v>111.508</c:v>
                </c:pt>
                <c:pt idx="108">
                  <c:v>111.602</c:v>
                </c:pt>
                <c:pt idx="109">
                  <c:v>111.593</c:v>
                </c:pt>
                <c:pt idx="110">
                  <c:v>111.52</c:v>
                </c:pt>
                <c:pt idx="111">
                  <c:v>111.445</c:v>
                </c:pt>
                <c:pt idx="112">
                  <c:v>111.434</c:v>
                </c:pt>
                <c:pt idx="113">
                  <c:v>111.46</c:v>
                </c:pt>
                <c:pt idx="114">
                  <c:v>111.495</c:v>
                </c:pt>
                <c:pt idx="115">
                  <c:v>111.612</c:v>
                </c:pt>
                <c:pt idx="116">
                  <c:v>111.802</c:v>
                </c:pt>
                <c:pt idx="117">
                  <c:v>112.018</c:v>
                </c:pt>
                <c:pt idx="118">
                  <c:v>112.239</c:v>
                </c:pt>
                <c:pt idx="119">
                  <c:v>112.469</c:v>
                </c:pt>
                <c:pt idx="120">
                  <c:v>112.717</c:v>
                </c:pt>
                <c:pt idx="121">
                  <c:v>112.969</c:v>
                </c:pt>
                <c:pt idx="122">
                  <c:v>113.288</c:v>
                </c:pt>
                <c:pt idx="123">
                  <c:v>113.707</c:v>
                </c:pt>
                <c:pt idx="124">
                  <c:v>114.159</c:v>
                </c:pt>
                <c:pt idx="125">
                  <c:v>114.603</c:v>
                </c:pt>
                <c:pt idx="126">
                  <c:v>115.021</c:v>
                </c:pt>
                <c:pt idx="127">
                  <c:v>115.431</c:v>
                </c:pt>
                <c:pt idx="128">
                  <c:v>115.872</c:v>
                </c:pt>
                <c:pt idx="129">
                  <c:v>116.364</c:v>
                </c:pt>
                <c:pt idx="130">
                  <c:v>116.936</c:v>
                </c:pt>
                <c:pt idx="131">
                  <c:v>117.496</c:v>
                </c:pt>
                <c:pt idx="132">
                  <c:v>117.981</c:v>
                </c:pt>
                <c:pt idx="133">
                  <c:v>118.459</c:v>
                </c:pt>
                <c:pt idx="134">
                  <c:v>118.899</c:v>
                </c:pt>
                <c:pt idx="135">
                  <c:v>119.265</c:v>
                </c:pt>
                <c:pt idx="136">
                  <c:v>119.589</c:v>
                </c:pt>
                <c:pt idx="137">
                  <c:v>119.921</c:v>
                </c:pt>
                <c:pt idx="138">
                  <c:v>120.283</c:v>
                </c:pt>
                <c:pt idx="139">
                  <c:v>120.644</c:v>
                </c:pt>
                <c:pt idx="140">
                  <c:v>120.984</c:v>
                </c:pt>
                <c:pt idx="141">
                  <c:v>121.281</c:v>
                </c:pt>
                <c:pt idx="142">
                  <c:v>121.514</c:v>
                </c:pt>
                <c:pt idx="143">
                  <c:v>121.735</c:v>
                </c:pt>
              </c:numCache>
            </c:numRef>
          </c:val>
          <c:smooth val="0"/>
        </c:ser>
        <c:axId val="48810296"/>
        <c:axId val="36639481"/>
      </c:lineChart>
      <c:catAx>
        <c:axId val="4881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6639481"/>
        <c:crossesAt val="60"/>
        <c:auto val="0"/>
        <c:lblOffset val="100"/>
        <c:tickLblSkip val="6"/>
        <c:noMultiLvlLbl val="0"/>
      </c:catAx>
      <c:valAx>
        <c:axId val="3663948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81029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Taulukko!$X$3:$X$149</c:f>
              <c:numCache>
                <c:ptCount val="14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123.79</c:v>
                </c:pt>
                <c:pt idx="141">
                  <c:v>125.94</c:v>
                </c:pt>
                <c:pt idx="142">
                  <c:v>126.38</c:v>
                </c:pt>
                <c:pt idx="143">
                  <c:v>132.28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Taulukko!$Y$3:$Y$149</c:f>
              <c:numCache>
                <c:ptCount val="147"/>
                <c:pt idx="0">
                  <c:v>81.1548</c:v>
                </c:pt>
                <c:pt idx="1">
                  <c:v>81.7509</c:v>
                </c:pt>
                <c:pt idx="2">
                  <c:v>77.3744</c:v>
                </c:pt>
                <c:pt idx="3">
                  <c:v>82.9773</c:v>
                </c:pt>
                <c:pt idx="4">
                  <c:v>83.5083</c:v>
                </c:pt>
                <c:pt idx="5">
                  <c:v>84.0234</c:v>
                </c:pt>
                <c:pt idx="6">
                  <c:v>84.4523</c:v>
                </c:pt>
                <c:pt idx="7">
                  <c:v>85.0356</c:v>
                </c:pt>
                <c:pt idx="8">
                  <c:v>85.5138</c:v>
                </c:pt>
                <c:pt idx="9">
                  <c:v>85.5821</c:v>
                </c:pt>
                <c:pt idx="10">
                  <c:v>86.3399</c:v>
                </c:pt>
                <c:pt idx="11">
                  <c:v>87.0944</c:v>
                </c:pt>
                <c:pt idx="12">
                  <c:v>87.2003</c:v>
                </c:pt>
                <c:pt idx="13">
                  <c:v>87.4772</c:v>
                </c:pt>
                <c:pt idx="14">
                  <c:v>87.7396</c:v>
                </c:pt>
                <c:pt idx="15">
                  <c:v>88.0645</c:v>
                </c:pt>
                <c:pt idx="16">
                  <c:v>88.2878</c:v>
                </c:pt>
                <c:pt idx="17">
                  <c:v>88.5</c:v>
                </c:pt>
                <c:pt idx="18">
                  <c:v>88.4825</c:v>
                </c:pt>
                <c:pt idx="19">
                  <c:v>89.041</c:v>
                </c:pt>
                <c:pt idx="20">
                  <c:v>89.0548</c:v>
                </c:pt>
                <c:pt idx="21">
                  <c:v>90.0827</c:v>
                </c:pt>
                <c:pt idx="22">
                  <c:v>90.0567</c:v>
                </c:pt>
                <c:pt idx="23">
                  <c:v>89.9038</c:v>
                </c:pt>
                <c:pt idx="24">
                  <c:v>90.3633</c:v>
                </c:pt>
                <c:pt idx="25">
                  <c:v>90.1564</c:v>
                </c:pt>
                <c:pt idx="26">
                  <c:v>90.3169</c:v>
                </c:pt>
                <c:pt idx="27">
                  <c:v>90.2597</c:v>
                </c:pt>
                <c:pt idx="28">
                  <c:v>90.6203</c:v>
                </c:pt>
                <c:pt idx="29">
                  <c:v>90.795</c:v>
                </c:pt>
                <c:pt idx="30">
                  <c:v>91.4468</c:v>
                </c:pt>
                <c:pt idx="31">
                  <c:v>91.0771</c:v>
                </c:pt>
                <c:pt idx="32">
                  <c:v>91.3236</c:v>
                </c:pt>
                <c:pt idx="33">
                  <c:v>91.0677</c:v>
                </c:pt>
                <c:pt idx="34">
                  <c:v>91.0751</c:v>
                </c:pt>
                <c:pt idx="35">
                  <c:v>91.0564</c:v>
                </c:pt>
                <c:pt idx="36">
                  <c:v>91.5193</c:v>
                </c:pt>
                <c:pt idx="37">
                  <c:v>92.4098</c:v>
                </c:pt>
                <c:pt idx="38">
                  <c:v>92.3787</c:v>
                </c:pt>
                <c:pt idx="39">
                  <c:v>92.7615</c:v>
                </c:pt>
                <c:pt idx="40">
                  <c:v>92.8153</c:v>
                </c:pt>
                <c:pt idx="41">
                  <c:v>92.7757</c:v>
                </c:pt>
                <c:pt idx="42">
                  <c:v>92.544</c:v>
                </c:pt>
                <c:pt idx="43">
                  <c:v>93.2215</c:v>
                </c:pt>
                <c:pt idx="44">
                  <c:v>93.7021</c:v>
                </c:pt>
                <c:pt idx="45">
                  <c:v>93.5433</c:v>
                </c:pt>
                <c:pt idx="46">
                  <c:v>93.9278</c:v>
                </c:pt>
                <c:pt idx="47">
                  <c:v>94.3718</c:v>
                </c:pt>
                <c:pt idx="48">
                  <c:v>94.623</c:v>
                </c:pt>
                <c:pt idx="49">
                  <c:v>94.5095</c:v>
                </c:pt>
                <c:pt idx="50">
                  <c:v>94.5785</c:v>
                </c:pt>
                <c:pt idx="51">
                  <c:v>94.782</c:v>
                </c:pt>
                <c:pt idx="52">
                  <c:v>94.8567</c:v>
                </c:pt>
                <c:pt idx="53">
                  <c:v>95.0899</c:v>
                </c:pt>
                <c:pt idx="54">
                  <c:v>96.1372</c:v>
                </c:pt>
                <c:pt idx="55">
                  <c:v>96.2317</c:v>
                </c:pt>
                <c:pt idx="56">
                  <c:v>96.0995</c:v>
                </c:pt>
                <c:pt idx="57">
                  <c:v>96.9524</c:v>
                </c:pt>
                <c:pt idx="58">
                  <c:v>97.0536</c:v>
                </c:pt>
                <c:pt idx="59">
                  <c:v>97.3317</c:v>
                </c:pt>
                <c:pt idx="60">
                  <c:v>97.4248</c:v>
                </c:pt>
                <c:pt idx="61">
                  <c:v>97.6781</c:v>
                </c:pt>
                <c:pt idx="62">
                  <c:v>98.8027</c:v>
                </c:pt>
                <c:pt idx="63">
                  <c:v>99.0475</c:v>
                </c:pt>
                <c:pt idx="64">
                  <c:v>99.4695</c:v>
                </c:pt>
                <c:pt idx="65">
                  <c:v>100.145</c:v>
                </c:pt>
                <c:pt idx="66">
                  <c:v>100.407</c:v>
                </c:pt>
                <c:pt idx="67">
                  <c:v>100.403</c:v>
                </c:pt>
                <c:pt idx="68">
                  <c:v>101.198</c:v>
                </c:pt>
                <c:pt idx="69">
                  <c:v>101.23</c:v>
                </c:pt>
                <c:pt idx="70">
                  <c:v>101.908</c:v>
                </c:pt>
                <c:pt idx="71">
                  <c:v>102.589</c:v>
                </c:pt>
                <c:pt idx="72">
                  <c:v>103.036</c:v>
                </c:pt>
                <c:pt idx="73">
                  <c:v>104.014</c:v>
                </c:pt>
                <c:pt idx="74">
                  <c:v>103.79</c:v>
                </c:pt>
                <c:pt idx="75">
                  <c:v>104.318</c:v>
                </c:pt>
                <c:pt idx="76">
                  <c:v>104.831</c:v>
                </c:pt>
                <c:pt idx="77">
                  <c:v>105.501</c:v>
                </c:pt>
                <c:pt idx="78">
                  <c:v>105.739</c:v>
                </c:pt>
                <c:pt idx="79">
                  <c:v>106.704</c:v>
                </c:pt>
                <c:pt idx="80">
                  <c:v>106.923</c:v>
                </c:pt>
                <c:pt idx="81">
                  <c:v>107.775</c:v>
                </c:pt>
                <c:pt idx="82">
                  <c:v>107.992</c:v>
                </c:pt>
                <c:pt idx="83">
                  <c:v>107.965</c:v>
                </c:pt>
                <c:pt idx="84">
                  <c:v>108.804</c:v>
                </c:pt>
                <c:pt idx="85">
                  <c:v>108.965</c:v>
                </c:pt>
                <c:pt idx="86">
                  <c:v>109.802</c:v>
                </c:pt>
                <c:pt idx="87">
                  <c:v>110.178</c:v>
                </c:pt>
                <c:pt idx="88">
                  <c:v>110.523</c:v>
                </c:pt>
                <c:pt idx="89">
                  <c:v>110.598</c:v>
                </c:pt>
                <c:pt idx="90">
                  <c:v>111.436</c:v>
                </c:pt>
                <c:pt idx="91">
                  <c:v>111.633</c:v>
                </c:pt>
                <c:pt idx="92">
                  <c:v>111.917</c:v>
                </c:pt>
                <c:pt idx="93">
                  <c:v>112.426</c:v>
                </c:pt>
                <c:pt idx="94">
                  <c:v>112.908</c:v>
                </c:pt>
                <c:pt idx="95">
                  <c:v>113.59</c:v>
                </c:pt>
                <c:pt idx="96">
                  <c:v>113.605</c:v>
                </c:pt>
                <c:pt idx="97">
                  <c:v>113.976</c:v>
                </c:pt>
                <c:pt idx="98">
                  <c:v>114.221</c:v>
                </c:pt>
                <c:pt idx="99">
                  <c:v>115.083</c:v>
                </c:pt>
                <c:pt idx="100">
                  <c:v>115.961</c:v>
                </c:pt>
                <c:pt idx="101">
                  <c:v>116.33</c:v>
                </c:pt>
                <c:pt idx="102">
                  <c:v>116.282</c:v>
                </c:pt>
                <c:pt idx="103">
                  <c:v>116.783</c:v>
                </c:pt>
                <c:pt idx="104">
                  <c:v>117.539</c:v>
                </c:pt>
                <c:pt idx="105">
                  <c:v>117.412</c:v>
                </c:pt>
                <c:pt idx="106">
                  <c:v>117.977</c:v>
                </c:pt>
                <c:pt idx="107">
                  <c:v>118.62</c:v>
                </c:pt>
                <c:pt idx="108">
                  <c:v>119.803</c:v>
                </c:pt>
                <c:pt idx="109">
                  <c:v>119.814</c:v>
                </c:pt>
                <c:pt idx="110">
                  <c:v>120.229</c:v>
                </c:pt>
                <c:pt idx="111">
                  <c:v>120.452</c:v>
                </c:pt>
                <c:pt idx="112">
                  <c:v>120.689</c:v>
                </c:pt>
                <c:pt idx="113">
                  <c:v>121.134</c:v>
                </c:pt>
                <c:pt idx="114">
                  <c:v>121.395</c:v>
                </c:pt>
                <c:pt idx="115">
                  <c:v>122.085</c:v>
                </c:pt>
                <c:pt idx="116">
                  <c:v>122.231</c:v>
                </c:pt>
                <c:pt idx="117">
                  <c:v>123.193</c:v>
                </c:pt>
                <c:pt idx="118">
                  <c:v>123.352</c:v>
                </c:pt>
                <c:pt idx="119">
                  <c:v>123.626</c:v>
                </c:pt>
                <c:pt idx="120">
                  <c:v>123.407</c:v>
                </c:pt>
                <c:pt idx="121">
                  <c:v>124.079</c:v>
                </c:pt>
                <c:pt idx="122">
                  <c:v>125.261</c:v>
                </c:pt>
                <c:pt idx="123">
                  <c:v>125.763</c:v>
                </c:pt>
                <c:pt idx="124">
                  <c:v>125.937</c:v>
                </c:pt>
                <c:pt idx="125">
                  <c:v>126.193</c:v>
                </c:pt>
                <c:pt idx="126">
                  <c:v>126.766</c:v>
                </c:pt>
                <c:pt idx="127">
                  <c:v>126.378</c:v>
                </c:pt>
                <c:pt idx="128">
                  <c:v>127.406</c:v>
                </c:pt>
                <c:pt idx="129">
                  <c:v>127.404</c:v>
                </c:pt>
                <c:pt idx="130">
                  <c:v>128.128</c:v>
                </c:pt>
                <c:pt idx="131">
                  <c:v>128.37</c:v>
                </c:pt>
                <c:pt idx="132">
                  <c:v>128.847</c:v>
                </c:pt>
                <c:pt idx="133">
                  <c:v>129.321</c:v>
                </c:pt>
                <c:pt idx="134">
                  <c:v>128.968</c:v>
                </c:pt>
                <c:pt idx="135">
                  <c:v>129.155</c:v>
                </c:pt>
                <c:pt idx="136">
                  <c:v>129.714</c:v>
                </c:pt>
                <c:pt idx="137">
                  <c:v>130.538</c:v>
                </c:pt>
                <c:pt idx="138">
                  <c:v>130.809</c:v>
                </c:pt>
                <c:pt idx="139">
                  <c:v>131.58</c:v>
                </c:pt>
                <c:pt idx="140">
                  <c:v>131.61</c:v>
                </c:pt>
                <c:pt idx="141">
                  <c:v>132.175</c:v>
                </c:pt>
                <c:pt idx="142">
                  <c:v>132.394</c:v>
                </c:pt>
                <c:pt idx="143">
                  <c:v>132.861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Taulukko!$Z$3:$Z$149</c:f>
              <c:numCache>
                <c:ptCount val="147"/>
                <c:pt idx="0">
                  <c:v>81.3003</c:v>
                </c:pt>
                <c:pt idx="1">
                  <c:v>81.8262</c:v>
                </c:pt>
                <c:pt idx="2">
                  <c:v>82.3642</c:v>
                </c:pt>
                <c:pt idx="3">
                  <c:v>82.9011</c:v>
                </c:pt>
                <c:pt idx="4">
                  <c:v>83.4281</c:v>
                </c:pt>
                <c:pt idx="5">
                  <c:v>83.9408</c:v>
                </c:pt>
                <c:pt idx="6">
                  <c:v>84.4392</c:v>
                </c:pt>
                <c:pt idx="7">
                  <c:v>84.9225</c:v>
                </c:pt>
                <c:pt idx="8">
                  <c:v>85.3842</c:v>
                </c:pt>
                <c:pt idx="9">
                  <c:v>85.831</c:v>
                </c:pt>
                <c:pt idx="10">
                  <c:v>86.2754</c:v>
                </c:pt>
                <c:pt idx="11">
                  <c:v>86.6965</c:v>
                </c:pt>
                <c:pt idx="12">
                  <c:v>87.069</c:v>
                </c:pt>
                <c:pt idx="13">
                  <c:v>87.4009</c:v>
                </c:pt>
                <c:pt idx="14">
                  <c:v>87.7067</c:v>
                </c:pt>
                <c:pt idx="15">
                  <c:v>87.9916</c:v>
                </c:pt>
                <c:pt idx="16">
                  <c:v>88.2575</c:v>
                </c:pt>
                <c:pt idx="17">
                  <c:v>88.5095</c:v>
                </c:pt>
                <c:pt idx="18">
                  <c:v>88.7622</c:v>
                </c:pt>
                <c:pt idx="19">
                  <c:v>89.0262</c:v>
                </c:pt>
                <c:pt idx="20">
                  <c:v>89.2992</c:v>
                </c:pt>
                <c:pt idx="21">
                  <c:v>89.5619</c:v>
                </c:pt>
                <c:pt idx="22">
                  <c:v>89.7788</c:v>
                </c:pt>
                <c:pt idx="23">
                  <c:v>89.951</c:v>
                </c:pt>
                <c:pt idx="24">
                  <c:v>90.0991</c:v>
                </c:pt>
                <c:pt idx="25">
                  <c:v>90.2269</c:v>
                </c:pt>
                <c:pt idx="26">
                  <c:v>90.348</c:v>
                </c:pt>
                <c:pt idx="27">
                  <c:v>90.4798</c:v>
                </c:pt>
                <c:pt idx="28">
                  <c:v>90.6285</c:v>
                </c:pt>
                <c:pt idx="29">
                  <c:v>90.7865</c:v>
                </c:pt>
                <c:pt idx="30">
                  <c:v>90.9293</c:v>
                </c:pt>
                <c:pt idx="31">
                  <c:v>91.0394</c:v>
                </c:pt>
                <c:pt idx="32">
                  <c:v>91.1288</c:v>
                </c:pt>
                <c:pt idx="33">
                  <c:v>91.2181</c:v>
                </c:pt>
                <c:pt idx="34">
                  <c:v>91.3323</c:v>
                </c:pt>
                <c:pt idx="35">
                  <c:v>91.4989</c:v>
                </c:pt>
                <c:pt idx="36">
                  <c:v>91.7262</c:v>
                </c:pt>
                <c:pt idx="37">
                  <c:v>91.9816</c:v>
                </c:pt>
                <c:pt idx="38">
                  <c:v>92.2207</c:v>
                </c:pt>
                <c:pt idx="39">
                  <c:v>92.4318</c:v>
                </c:pt>
                <c:pt idx="40">
                  <c:v>92.6157</c:v>
                </c:pt>
                <c:pt idx="41">
                  <c:v>92.7826</c:v>
                </c:pt>
                <c:pt idx="42">
                  <c:v>92.966</c:v>
                </c:pt>
                <c:pt idx="43">
                  <c:v>93.1861</c:v>
                </c:pt>
                <c:pt idx="44">
                  <c:v>93.4182</c:v>
                </c:pt>
                <c:pt idx="45">
                  <c:v>93.6424</c:v>
                </c:pt>
                <c:pt idx="46">
                  <c:v>93.8698</c:v>
                </c:pt>
                <c:pt idx="47">
                  <c:v>94.0951</c:v>
                </c:pt>
                <c:pt idx="48">
                  <c:v>94.2972</c:v>
                </c:pt>
                <c:pt idx="49">
                  <c:v>94.4768</c:v>
                </c:pt>
                <c:pt idx="50">
                  <c:v>94.6582</c:v>
                </c:pt>
                <c:pt idx="51">
                  <c:v>94.862</c:v>
                </c:pt>
                <c:pt idx="52">
                  <c:v>95.1</c:v>
                </c:pt>
                <c:pt idx="53">
                  <c:v>95.3864</c:v>
                </c:pt>
                <c:pt idx="54">
                  <c:v>95.7057</c:v>
                </c:pt>
                <c:pt idx="55">
                  <c:v>96.0177</c:v>
                </c:pt>
                <c:pt idx="56">
                  <c:v>96.3261</c:v>
                </c:pt>
                <c:pt idx="57">
                  <c:v>96.6496</c:v>
                </c:pt>
                <c:pt idx="58">
                  <c:v>96.9758</c:v>
                </c:pt>
                <c:pt idx="59">
                  <c:v>97.3044</c:v>
                </c:pt>
                <c:pt idx="60">
                  <c:v>97.6558</c:v>
                </c:pt>
                <c:pt idx="61">
                  <c:v>98.0542</c:v>
                </c:pt>
                <c:pt idx="62">
                  <c:v>98.4942</c:v>
                </c:pt>
                <c:pt idx="63">
                  <c:v>98.9399</c:v>
                </c:pt>
                <c:pt idx="64">
                  <c:v>99.3795</c:v>
                </c:pt>
                <c:pt idx="65">
                  <c:v>99.8109</c:v>
                </c:pt>
                <c:pt idx="66">
                  <c:v>100.223</c:v>
                </c:pt>
                <c:pt idx="67">
                  <c:v>100.631</c:v>
                </c:pt>
                <c:pt idx="68">
                  <c:v>101.056</c:v>
                </c:pt>
                <c:pt idx="69">
                  <c:v>101.504</c:v>
                </c:pt>
                <c:pt idx="70">
                  <c:v>101.981</c:v>
                </c:pt>
                <c:pt idx="71">
                  <c:v>102.481</c:v>
                </c:pt>
                <c:pt idx="72">
                  <c:v>102.987</c:v>
                </c:pt>
                <c:pt idx="73">
                  <c:v>103.477</c:v>
                </c:pt>
                <c:pt idx="74">
                  <c:v>103.942</c:v>
                </c:pt>
                <c:pt idx="75">
                  <c:v>104.41</c:v>
                </c:pt>
                <c:pt idx="76">
                  <c:v>104.899</c:v>
                </c:pt>
                <c:pt idx="77">
                  <c:v>105.399</c:v>
                </c:pt>
                <c:pt idx="78">
                  <c:v>105.906</c:v>
                </c:pt>
                <c:pt idx="79">
                  <c:v>106.415</c:v>
                </c:pt>
                <c:pt idx="80">
                  <c:v>106.911</c:v>
                </c:pt>
                <c:pt idx="81">
                  <c:v>107.383</c:v>
                </c:pt>
                <c:pt idx="82">
                  <c:v>107.823</c:v>
                </c:pt>
                <c:pt idx="83">
                  <c:v>108.247</c:v>
                </c:pt>
                <c:pt idx="84">
                  <c:v>108.681</c:v>
                </c:pt>
                <c:pt idx="85">
                  <c:v>109.124</c:v>
                </c:pt>
                <c:pt idx="86">
                  <c:v>109.566</c:v>
                </c:pt>
                <c:pt idx="87">
                  <c:v>109.994</c:v>
                </c:pt>
                <c:pt idx="88">
                  <c:v>110.399</c:v>
                </c:pt>
                <c:pt idx="89">
                  <c:v>110.799</c:v>
                </c:pt>
                <c:pt idx="90">
                  <c:v>111.206</c:v>
                </c:pt>
                <c:pt idx="91">
                  <c:v>111.608</c:v>
                </c:pt>
                <c:pt idx="92">
                  <c:v>112.011</c:v>
                </c:pt>
                <c:pt idx="93">
                  <c:v>112.427</c:v>
                </c:pt>
                <c:pt idx="94">
                  <c:v>112.852</c:v>
                </c:pt>
                <c:pt idx="95">
                  <c:v>113.273</c:v>
                </c:pt>
                <c:pt idx="96">
                  <c:v>113.682</c:v>
                </c:pt>
                <c:pt idx="97">
                  <c:v>114.101</c:v>
                </c:pt>
                <c:pt idx="98">
                  <c:v>114.553</c:v>
                </c:pt>
                <c:pt idx="99">
                  <c:v>115.04</c:v>
                </c:pt>
                <c:pt idx="100">
                  <c:v>115.53</c:v>
                </c:pt>
                <c:pt idx="101">
                  <c:v>115.984</c:v>
                </c:pt>
                <c:pt idx="102">
                  <c:v>116.411</c:v>
                </c:pt>
                <c:pt idx="103">
                  <c:v>116.843</c:v>
                </c:pt>
                <c:pt idx="104">
                  <c:v>117.281</c:v>
                </c:pt>
                <c:pt idx="105">
                  <c:v>117.72</c:v>
                </c:pt>
                <c:pt idx="106">
                  <c:v>118.186</c:v>
                </c:pt>
                <c:pt idx="107">
                  <c:v>118.683</c:v>
                </c:pt>
                <c:pt idx="108">
                  <c:v>119.174</c:v>
                </c:pt>
                <c:pt idx="109">
                  <c:v>119.618</c:v>
                </c:pt>
                <c:pt idx="110">
                  <c:v>120.02</c:v>
                </c:pt>
                <c:pt idx="111">
                  <c:v>120.399</c:v>
                </c:pt>
                <c:pt idx="112">
                  <c:v>120.772</c:v>
                </c:pt>
                <c:pt idx="113">
                  <c:v>121.153</c:v>
                </c:pt>
                <c:pt idx="114">
                  <c:v>121.549</c:v>
                </c:pt>
                <c:pt idx="115">
                  <c:v>121.958</c:v>
                </c:pt>
                <c:pt idx="116">
                  <c:v>122.376</c:v>
                </c:pt>
                <c:pt idx="117">
                  <c:v>122.792</c:v>
                </c:pt>
                <c:pt idx="118">
                  <c:v>123.187</c:v>
                </c:pt>
                <c:pt idx="119">
                  <c:v>123.562</c:v>
                </c:pt>
                <c:pt idx="120">
                  <c:v>123.955</c:v>
                </c:pt>
                <c:pt idx="121">
                  <c:v>124.4</c:v>
                </c:pt>
                <c:pt idx="122">
                  <c:v>124.879</c:v>
                </c:pt>
                <c:pt idx="123">
                  <c:v>125.333</c:v>
                </c:pt>
                <c:pt idx="124">
                  <c:v>125.74</c:v>
                </c:pt>
                <c:pt idx="125">
                  <c:v>126.115</c:v>
                </c:pt>
                <c:pt idx="126">
                  <c:v>126.469</c:v>
                </c:pt>
                <c:pt idx="127">
                  <c:v>126.815</c:v>
                </c:pt>
                <c:pt idx="128">
                  <c:v>127.176</c:v>
                </c:pt>
                <c:pt idx="129">
                  <c:v>127.545</c:v>
                </c:pt>
                <c:pt idx="130">
                  <c:v>127.912</c:v>
                </c:pt>
                <c:pt idx="131">
                  <c:v>128.27</c:v>
                </c:pt>
                <c:pt idx="132">
                  <c:v>128.611</c:v>
                </c:pt>
                <c:pt idx="133">
                  <c:v>128.927</c:v>
                </c:pt>
                <c:pt idx="134">
                  <c:v>129.226</c:v>
                </c:pt>
                <c:pt idx="135">
                  <c:v>129.555</c:v>
                </c:pt>
                <c:pt idx="136">
                  <c:v>129.94</c:v>
                </c:pt>
                <c:pt idx="137">
                  <c:v>130.362</c:v>
                </c:pt>
                <c:pt idx="138">
                  <c:v>130.792</c:v>
                </c:pt>
                <c:pt idx="139">
                  <c:v>131.212</c:v>
                </c:pt>
                <c:pt idx="140">
                  <c:v>131.615</c:v>
                </c:pt>
                <c:pt idx="141">
                  <c:v>132.007</c:v>
                </c:pt>
                <c:pt idx="142">
                  <c:v>132.393</c:v>
                </c:pt>
                <c:pt idx="143">
                  <c:v>132.776</c:v>
                </c:pt>
              </c:numCache>
            </c:numRef>
          </c:val>
          <c:smooth val="0"/>
        </c:ser>
        <c:axId val="61319874"/>
        <c:axId val="15007955"/>
      </c:lineChart>
      <c:catAx>
        <c:axId val="6131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007955"/>
        <c:crossesAt val="60"/>
        <c:auto val="0"/>
        <c:lblOffset val="100"/>
        <c:tickLblSkip val="6"/>
        <c:tickMarkSkip val="2"/>
        <c:noMultiLvlLbl val="0"/>
      </c:catAx>
      <c:valAx>
        <c:axId val="15007955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3198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Taulukko!$AB$3:$AB$149</c:f>
              <c:numCache>
                <c:ptCount val="14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126.02</c:v>
                </c:pt>
                <c:pt idx="140">
                  <c:v>131.48</c:v>
                </c:pt>
                <c:pt idx="141">
                  <c:v>134.75</c:v>
                </c:pt>
                <c:pt idx="142">
                  <c:v>135.58</c:v>
                </c:pt>
                <c:pt idx="143">
                  <c:v>145.85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Taulukko!$AC$3:$AC$149</c:f>
              <c:numCache>
                <c:ptCount val="147"/>
                <c:pt idx="0">
                  <c:v>58.6469</c:v>
                </c:pt>
                <c:pt idx="1">
                  <c:v>59.1605</c:v>
                </c:pt>
                <c:pt idx="2">
                  <c:v>59.7948</c:v>
                </c:pt>
                <c:pt idx="3">
                  <c:v>60.4004</c:v>
                </c:pt>
                <c:pt idx="4">
                  <c:v>61.0236</c:v>
                </c:pt>
                <c:pt idx="5">
                  <c:v>61.6825</c:v>
                </c:pt>
                <c:pt idx="6">
                  <c:v>62.0565</c:v>
                </c:pt>
                <c:pt idx="7">
                  <c:v>62.7332</c:v>
                </c:pt>
                <c:pt idx="8">
                  <c:v>62.9862</c:v>
                </c:pt>
                <c:pt idx="9">
                  <c:v>63.4328</c:v>
                </c:pt>
                <c:pt idx="10">
                  <c:v>64.0106</c:v>
                </c:pt>
                <c:pt idx="11">
                  <c:v>64.8074</c:v>
                </c:pt>
                <c:pt idx="12">
                  <c:v>65.1105</c:v>
                </c:pt>
                <c:pt idx="13">
                  <c:v>65.7071</c:v>
                </c:pt>
                <c:pt idx="14">
                  <c:v>66.3646</c:v>
                </c:pt>
                <c:pt idx="15">
                  <c:v>66.9275</c:v>
                </c:pt>
                <c:pt idx="16">
                  <c:v>67.5535</c:v>
                </c:pt>
                <c:pt idx="17">
                  <c:v>68.0634</c:v>
                </c:pt>
                <c:pt idx="18">
                  <c:v>68.9494</c:v>
                </c:pt>
                <c:pt idx="19">
                  <c:v>72.318</c:v>
                </c:pt>
                <c:pt idx="20">
                  <c:v>72.8142</c:v>
                </c:pt>
                <c:pt idx="21">
                  <c:v>73.1262</c:v>
                </c:pt>
                <c:pt idx="22">
                  <c:v>73.7306</c:v>
                </c:pt>
                <c:pt idx="23">
                  <c:v>73.9415</c:v>
                </c:pt>
                <c:pt idx="24">
                  <c:v>74.9328</c:v>
                </c:pt>
                <c:pt idx="25">
                  <c:v>75.5107</c:v>
                </c:pt>
                <c:pt idx="26">
                  <c:v>75.8767</c:v>
                </c:pt>
                <c:pt idx="27">
                  <c:v>76.6391</c:v>
                </c:pt>
                <c:pt idx="28">
                  <c:v>77.3654</c:v>
                </c:pt>
                <c:pt idx="29">
                  <c:v>78.1824</c:v>
                </c:pt>
                <c:pt idx="30">
                  <c:v>78.9713</c:v>
                </c:pt>
                <c:pt idx="31">
                  <c:v>79.3866</c:v>
                </c:pt>
                <c:pt idx="32">
                  <c:v>79.9523</c:v>
                </c:pt>
                <c:pt idx="33">
                  <c:v>80.7952</c:v>
                </c:pt>
                <c:pt idx="34">
                  <c:v>81.4087</c:v>
                </c:pt>
                <c:pt idx="35">
                  <c:v>82.0322</c:v>
                </c:pt>
                <c:pt idx="36">
                  <c:v>82.5776</c:v>
                </c:pt>
                <c:pt idx="37">
                  <c:v>83.4672</c:v>
                </c:pt>
                <c:pt idx="38">
                  <c:v>84.3239</c:v>
                </c:pt>
                <c:pt idx="39">
                  <c:v>85.1642</c:v>
                </c:pt>
                <c:pt idx="40">
                  <c:v>85.5847</c:v>
                </c:pt>
                <c:pt idx="41">
                  <c:v>86.3563</c:v>
                </c:pt>
                <c:pt idx="42">
                  <c:v>87.0521</c:v>
                </c:pt>
                <c:pt idx="43">
                  <c:v>87.8301</c:v>
                </c:pt>
                <c:pt idx="44">
                  <c:v>88.1654</c:v>
                </c:pt>
                <c:pt idx="45">
                  <c:v>88.8314</c:v>
                </c:pt>
                <c:pt idx="46">
                  <c:v>88.9623</c:v>
                </c:pt>
                <c:pt idx="47">
                  <c:v>89.965</c:v>
                </c:pt>
                <c:pt idx="48">
                  <c:v>90.6283</c:v>
                </c:pt>
                <c:pt idx="49">
                  <c:v>91.0779</c:v>
                </c:pt>
                <c:pt idx="50">
                  <c:v>91.1474</c:v>
                </c:pt>
                <c:pt idx="51">
                  <c:v>91.502</c:v>
                </c:pt>
                <c:pt idx="52">
                  <c:v>92.3799</c:v>
                </c:pt>
                <c:pt idx="53">
                  <c:v>92.4022</c:v>
                </c:pt>
                <c:pt idx="54">
                  <c:v>95.5798</c:v>
                </c:pt>
                <c:pt idx="55">
                  <c:v>93.2886</c:v>
                </c:pt>
                <c:pt idx="56">
                  <c:v>94.1678</c:v>
                </c:pt>
                <c:pt idx="57">
                  <c:v>94.7671</c:v>
                </c:pt>
                <c:pt idx="58">
                  <c:v>95.5974</c:v>
                </c:pt>
                <c:pt idx="59">
                  <c:v>95.6382</c:v>
                </c:pt>
                <c:pt idx="60">
                  <c:v>96.4077</c:v>
                </c:pt>
                <c:pt idx="61">
                  <c:v>97.041</c:v>
                </c:pt>
                <c:pt idx="62">
                  <c:v>98.3162</c:v>
                </c:pt>
                <c:pt idx="63">
                  <c:v>98.5599</c:v>
                </c:pt>
                <c:pt idx="64">
                  <c:v>99.019</c:v>
                </c:pt>
                <c:pt idx="65">
                  <c:v>99.8841</c:v>
                </c:pt>
                <c:pt idx="66">
                  <c:v>100.24</c:v>
                </c:pt>
                <c:pt idx="67">
                  <c:v>100.695</c:v>
                </c:pt>
                <c:pt idx="68">
                  <c:v>101.021</c:v>
                </c:pt>
                <c:pt idx="69">
                  <c:v>101.221</c:v>
                </c:pt>
                <c:pt idx="70">
                  <c:v>101.942</c:v>
                </c:pt>
                <c:pt idx="71">
                  <c:v>102.944</c:v>
                </c:pt>
                <c:pt idx="72">
                  <c:v>102.648</c:v>
                </c:pt>
                <c:pt idx="73">
                  <c:v>103.296</c:v>
                </c:pt>
                <c:pt idx="74">
                  <c:v>103.537</c:v>
                </c:pt>
                <c:pt idx="75">
                  <c:v>104.27</c:v>
                </c:pt>
                <c:pt idx="76">
                  <c:v>104.394</c:v>
                </c:pt>
                <c:pt idx="77">
                  <c:v>105.196</c:v>
                </c:pt>
                <c:pt idx="78">
                  <c:v>105.515</c:v>
                </c:pt>
                <c:pt idx="79">
                  <c:v>106.26</c:v>
                </c:pt>
                <c:pt idx="80">
                  <c:v>106.508</c:v>
                </c:pt>
                <c:pt idx="81">
                  <c:v>106.988</c:v>
                </c:pt>
                <c:pt idx="82">
                  <c:v>107.303</c:v>
                </c:pt>
                <c:pt idx="83">
                  <c:v>107.503</c:v>
                </c:pt>
                <c:pt idx="84">
                  <c:v>108.235</c:v>
                </c:pt>
                <c:pt idx="85">
                  <c:v>108.411</c:v>
                </c:pt>
                <c:pt idx="86">
                  <c:v>108.783</c:v>
                </c:pt>
                <c:pt idx="87">
                  <c:v>109.088</c:v>
                </c:pt>
                <c:pt idx="88">
                  <c:v>109.971</c:v>
                </c:pt>
                <c:pt idx="89">
                  <c:v>109.944</c:v>
                </c:pt>
                <c:pt idx="90">
                  <c:v>110.464</c:v>
                </c:pt>
                <c:pt idx="91">
                  <c:v>110.816</c:v>
                </c:pt>
                <c:pt idx="92">
                  <c:v>111.735</c:v>
                </c:pt>
                <c:pt idx="93">
                  <c:v>112.122</c:v>
                </c:pt>
                <c:pt idx="94">
                  <c:v>112.561</c:v>
                </c:pt>
                <c:pt idx="95">
                  <c:v>112.76</c:v>
                </c:pt>
                <c:pt idx="96">
                  <c:v>113.524</c:v>
                </c:pt>
                <c:pt idx="97">
                  <c:v>113.843</c:v>
                </c:pt>
                <c:pt idx="98">
                  <c:v>114.436</c:v>
                </c:pt>
                <c:pt idx="99">
                  <c:v>115.325</c:v>
                </c:pt>
                <c:pt idx="100">
                  <c:v>115.591</c:v>
                </c:pt>
                <c:pt idx="101">
                  <c:v>116.076</c:v>
                </c:pt>
                <c:pt idx="102">
                  <c:v>116.482</c:v>
                </c:pt>
                <c:pt idx="103">
                  <c:v>117.299</c:v>
                </c:pt>
                <c:pt idx="104">
                  <c:v>117.537</c:v>
                </c:pt>
                <c:pt idx="105">
                  <c:v>118.316</c:v>
                </c:pt>
                <c:pt idx="106">
                  <c:v>118.585</c:v>
                </c:pt>
                <c:pt idx="107">
                  <c:v>119.164</c:v>
                </c:pt>
                <c:pt idx="108">
                  <c:v>119.269</c:v>
                </c:pt>
                <c:pt idx="109">
                  <c:v>120.533</c:v>
                </c:pt>
                <c:pt idx="110">
                  <c:v>121.082</c:v>
                </c:pt>
                <c:pt idx="111">
                  <c:v>121.259</c:v>
                </c:pt>
                <c:pt idx="112">
                  <c:v>121.432</c:v>
                </c:pt>
                <c:pt idx="113">
                  <c:v>122.309</c:v>
                </c:pt>
                <c:pt idx="114">
                  <c:v>122.667</c:v>
                </c:pt>
                <c:pt idx="115">
                  <c:v>123.426</c:v>
                </c:pt>
                <c:pt idx="116">
                  <c:v>124.078</c:v>
                </c:pt>
                <c:pt idx="117">
                  <c:v>124.15</c:v>
                </c:pt>
                <c:pt idx="118">
                  <c:v>124.779</c:v>
                </c:pt>
                <c:pt idx="119">
                  <c:v>125.486</c:v>
                </c:pt>
                <c:pt idx="120">
                  <c:v>126.752</c:v>
                </c:pt>
                <c:pt idx="121">
                  <c:v>126.295</c:v>
                </c:pt>
                <c:pt idx="122">
                  <c:v>127.12</c:v>
                </c:pt>
                <c:pt idx="123">
                  <c:v>127.696</c:v>
                </c:pt>
                <c:pt idx="124">
                  <c:v>128.5</c:v>
                </c:pt>
                <c:pt idx="125">
                  <c:v>128.054</c:v>
                </c:pt>
                <c:pt idx="126">
                  <c:v>129.02</c:v>
                </c:pt>
                <c:pt idx="127">
                  <c:v>129.074</c:v>
                </c:pt>
                <c:pt idx="128">
                  <c:v>129.278</c:v>
                </c:pt>
                <c:pt idx="129">
                  <c:v>129.846</c:v>
                </c:pt>
                <c:pt idx="130">
                  <c:v>130.306</c:v>
                </c:pt>
                <c:pt idx="131">
                  <c:v>130.731</c:v>
                </c:pt>
                <c:pt idx="132">
                  <c:v>130.756</c:v>
                </c:pt>
                <c:pt idx="133">
                  <c:v>131.564</c:v>
                </c:pt>
                <c:pt idx="134">
                  <c:v>131.584</c:v>
                </c:pt>
                <c:pt idx="135">
                  <c:v>132.008</c:v>
                </c:pt>
                <c:pt idx="136">
                  <c:v>132.537</c:v>
                </c:pt>
                <c:pt idx="137">
                  <c:v>133.748</c:v>
                </c:pt>
                <c:pt idx="138">
                  <c:v>133.975</c:v>
                </c:pt>
                <c:pt idx="139">
                  <c:v>134.45</c:v>
                </c:pt>
                <c:pt idx="140">
                  <c:v>135.129</c:v>
                </c:pt>
                <c:pt idx="141">
                  <c:v>135.755</c:v>
                </c:pt>
                <c:pt idx="142">
                  <c:v>136.274</c:v>
                </c:pt>
                <c:pt idx="143">
                  <c:v>136.704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Taulukko!$AD$3:$AD$149</c:f>
              <c:numCache>
                <c:ptCount val="147"/>
                <c:pt idx="0">
                  <c:v>58.7212</c:v>
                </c:pt>
                <c:pt idx="1">
                  <c:v>59.2878</c:v>
                </c:pt>
                <c:pt idx="2">
                  <c:v>59.8697</c:v>
                </c:pt>
                <c:pt idx="3">
                  <c:v>60.4595</c:v>
                </c:pt>
                <c:pt idx="4">
                  <c:v>61.0444</c:v>
                </c:pt>
                <c:pt idx="5">
                  <c:v>61.606</c:v>
                </c:pt>
                <c:pt idx="6">
                  <c:v>62.1361</c:v>
                </c:pt>
                <c:pt idx="7">
                  <c:v>62.6391</c:v>
                </c:pt>
                <c:pt idx="8">
                  <c:v>63.1213</c:v>
                </c:pt>
                <c:pt idx="9">
                  <c:v>63.615</c:v>
                </c:pt>
                <c:pt idx="10">
                  <c:v>64.1481</c:v>
                </c:pt>
                <c:pt idx="11">
                  <c:v>64.6997</c:v>
                </c:pt>
                <c:pt idx="12">
                  <c:v>65.247</c:v>
                </c:pt>
                <c:pt idx="13">
                  <c:v>65.8098</c:v>
                </c:pt>
                <c:pt idx="14">
                  <c:v>66.4009</c:v>
                </c:pt>
                <c:pt idx="15">
                  <c:v>67.0136</c:v>
                </c:pt>
                <c:pt idx="16">
                  <c:v>67.6548</c:v>
                </c:pt>
                <c:pt idx="17">
                  <c:v>68.3497</c:v>
                </c:pt>
                <c:pt idx="18">
                  <c:v>69.1231</c:v>
                </c:pt>
                <c:pt idx="19">
                  <c:v>69.9788</c:v>
                </c:pt>
                <c:pt idx="20">
                  <c:v>70.8901</c:v>
                </c:pt>
                <c:pt idx="21">
                  <c:v>71.8023</c:v>
                </c:pt>
                <c:pt idx="22">
                  <c:v>72.6757</c:v>
                </c:pt>
                <c:pt idx="23">
                  <c:v>73.5171</c:v>
                </c:pt>
                <c:pt idx="24">
                  <c:v>74.3418</c:v>
                </c:pt>
                <c:pt idx="25">
                  <c:v>75.1225</c:v>
                </c:pt>
                <c:pt idx="26">
                  <c:v>75.8616</c:v>
                </c:pt>
                <c:pt idx="27">
                  <c:v>76.6047</c:v>
                </c:pt>
                <c:pt idx="28">
                  <c:v>77.3594</c:v>
                </c:pt>
                <c:pt idx="29">
                  <c:v>78.1057</c:v>
                </c:pt>
                <c:pt idx="30">
                  <c:v>78.8142</c:v>
                </c:pt>
                <c:pt idx="31">
                  <c:v>79.4778</c:v>
                </c:pt>
                <c:pt idx="32">
                  <c:v>80.136</c:v>
                </c:pt>
                <c:pt idx="33">
                  <c:v>80.81</c:v>
                </c:pt>
                <c:pt idx="34">
                  <c:v>81.4838</c:v>
                </c:pt>
                <c:pt idx="35">
                  <c:v>82.1569</c:v>
                </c:pt>
                <c:pt idx="36">
                  <c:v>82.8552</c:v>
                </c:pt>
                <c:pt idx="37">
                  <c:v>83.5947</c:v>
                </c:pt>
                <c:pt idx="38">
                  <c:v>84.3508</c:v>
                </c:pt>
                <c:pt idx="39">
                  <c:v>85.0788</c:v>
                </c:pt>
                <c:pt idx="40">
                  <c:v>85.7687</c:v>
                </c:pt>
                <c:pt idx="41">
                  <c:v>86.445</c:v>
                </c:pt>
                <c:pt idx="42">
                  <c:v>87.1094</c:v>
                </c:pt>
                <c:pt idx="43">
                  <c:v>87.7332</c:v>
                </c:pt>
                <c:pt idx="44">
                  <c:v>88.3063</c:v>
                </c:pt>
                <c:pt idx="45">
                  <c:v>88.846</c:v>
                </c:pt>
                <c:pt idx="46">
                  <c:v>89.3883</c:v>
                </c:pt>
                <c:pt idx="47">
                  <c:v>89.9564</c:v>
                </c:pt>
                <c:pt idx="48">
                  <c:v>90.5005</c:v>
                </c:pt>
                <c:pt idx="49">
                  <c:v>90.9647</c:v>
                </c:pt>
                <c:pt idx="50">
                  <c:v>91.3724</c:v>
                </c:pt>
                <c:pt idx="51">
                  <c:v>91.7936</c:v>
                </c:pt>
                <c:pt idx="52">
                  <c:v>92.2385</c:v>
                </c:pt>
                <c:pt idx="53">
                  <c:v>92.6801</c:v>
                </c:pt>
                <c:pt idx="54">
                  <c:v>93.1431</c:v>
                </c:pt>
                <c:pt idx="55">
                  <c:v>93.6605</c:v>
                </c:pt>
                <c:pt idx="56">
                  <c:v>94.2384</c:v>
                </c:pt>
                <c:pt idx="57">
                  <c:v>94.8469</c:v>
                </c:pt>
                <c:pt idx="58">
                  <c:v>95.4381</c:v>
                </c:pt>
                <c:pt idx="59">
                  <c:v>96.0159</c:v>
                </c:pt>
                <c:pt idx="60">
                  <c:v>96.6368</c:v>
                </c:pt>
                <c:pt idx="61">
                  <c:v>97.3221</c:v>
                </c:pt>
                <c:pt idx="62">
                  <c:v>98.013</c:v>
                </c:pt>
                <c:pt idx="63">
                  <c:v>98.6391</c:v>
                </c:pt>
                <c:pt idx="64">
                  <c:v>99.2192</c:v>
                </c:pt>
                <c:pt idx="65">
                  <c:v>99.7777</c:v>
                </c:pt>
                <c:pt idx="66">
                  <c:v>100.284</c:v>
                </c:pt>
                <c:pt idx="67">
                  <c:v>100.739</c:v>
                </c:pt>
                <c:pt idx="68">
                  <c:v>101.167</c:v>
                </c:pt>
                <c:pt idx="69">
                  <c:v>101.61</c:v>
                </c:pt>
                <c:pt idx="70">
                  <c:v>102.1</c:v>
                </c:pt>
                <c:pt idx="71">
                  <c:v>102.575</c:v>
                </c:pt>
                <c:pt idx="72">
                  <c:v>102.985</c:v>
                </c:pt>
                <c:pt idx="73">
                  <c:v>103.387</c:v>
                </c:pt>
                <c:pt idx="74">
                  <c:v>103.817</c:v>
                </c:pt>
                <c:pt idx="75">
                  <c:v>104.265</c:v>
                </c:pt>
                <c:pt idx="76">
                  <c:v>104.729</c:v>
                </c:pt>
                <c:pt idx="77">
                  <c:v>105.212</c:v>
                </c:pt>
                <c:pt idx="78">
                  <c:v>105.702</c:v>
                </c:pt>
                <c:pt idx="79">
                  <c:v>106.176</c:v>
                </c:pt>
                <c:pt idx="80">
                  <c:v>106.614</c:v>
                </c:pt>
                <c:pt idx="81">
                  <c:v>107.019</c:v>
                </c:pt>
                <c:pt idx="82">
                  <c:v>107.401</c:v>
                </c:pt>
                <c:pt idx="83">
                  <c:v>107.785</c:v>
                </c:pt>
                <c:pt idx="84">
                  <c:v>108.18</c:v>
                </c:pt>
                <c:pt idx="85">
                  <c:v>108.565</c:v>
                </c:pt>
                <c:pt idx="86">
                  <c:v>108.95</c:v>
                </c:pt>
                <c:pt idx="87">
                  <c:v>109.366</c:v>
                </c:pt>
                <c:pt idx="88">
                  <c:v>109.797</c:v>
                </c:pt>
                <c:pt idx="89">
                  <c:v>110.214</c:v>
                </c:pt>
                <c:pt idx="90">
                  <c:v>110.647</c:v>
                </c:pt>
                <c:pt idx="91">
                  <c:v>111.132</c:v>
                </c:pt>
                <c:pt idx="92">
                  <c:v>111.649</c:v>
                </c:pt>
                <c:pt idx="93">
                  <c:v>112.147</c:v>
                </c:pt>
                <c:pt idx="94">
                  <c:v>112.611</c:v>
                </c:pt>
                <c:pt idx="95">
                  <c:v>113.077</c:v>
                </c:pt>
                <c:pt idx="96">
                  <c:v>113.573</c:v>
                </c:pt>
                <c:pt idx="97">
                  <c:v>114.091</c:v>
                </c:pt>
                <c:pt idx="98">
                  <c:v>114.639</c:v>
                </c:pt>
                <c:pt idx="99">
                  <c:v>115.194</c:v>
                </c:pt>
                <c:pt idx="100">
                  <c:v>115.715</c:v>
                </c:pt>
                <c:pt idx="101">
                  <c:v>116.217</c:v>
                </c:pt>
                <c:pt idx="102">
                  <c:v>116.732</c:v>
                </c:pt>
                <c:pt idx="103">
                  <c:v>117.256</c:v>
                </c:pt>
                <c:pt idx="104">
                  <c:v>117.773</c:v>
                </c:pt>
                <c:pt idx="105">
                  <c:v>118.281</c:v>
                </c:pt>
                <c:pt idx="106">
                  <c:v>118.776</c:v>
                </c:pt>
                <c:pt idx="107">
                  <c:v>119.27</c:v>
                </c:pt>
                <c:pt idx="108">
                  <c:v>119.803</c:v>
                </c:pt>
                <c:pt idx="109">
                  <c:v>120.382</c:v>
                </c:pt>
                <c:pt idx="110">
                  <c:v>120.923</c:v>
                </c:pt>
                <c:pt idx="111">
                  <c:v>121.39</c:v>
                </c:pt>
                <c:pt idx="112">
                  <c:v>121.858</c:v>
                </c:pt>
                <c:pt idx="113">
                  <c:v>122.374</c:v>
                </c:pt>
                <c:pt idx="114">
                  <c:v>122.919</c:v>
                </c:pt>
                <c:pt idx="115">
                  <c:v>123.475</c:v>
                </c:pt>
                <c:pt idx="116">
                  <c:v>124.012</c:v>
                </c:pt>
                <c:pt idx="117">
                  <c:v>124.529</c:v>
                </c:pt>
                <c:pt idx="118">
                  <c:v>125.086</c:v>
                </c:pt>
                <c:pt idx="119">
                  <c:v>125.697</c:v>
                </c:pt>
                <c:pt idx="120">
                  <c:v>126.276</c:v>
                </c:pt>
                <c:pt idx="121">
                  <c:v>126.774</c:v>
                </c:pt>
                <c:pt idx="122">
                  <c:v>127.264</c:v>
                </c:pt>
                <c:pt idx="123">
                  <c:v>127.762</c:v>
                </c:pt>
                <c:pt idx="124">
                  <c:v>128.194</c:v>
                </c:pt>
                <c:pt idx="125">
                  <c:v>128.559</c:v>
                </c:pt>
                <c:pt idx="126">
                  <c:v>128.915</c:v>
                </c:pt>
                <c:pt idx="127">
                  <c:v>129.258</c:v>
                </c:pt>
                <c:pt idx="128">
                  <c:v>129.6</c:v>
                </c:pt>
                <c:pt idx="129">
                  <c:v>129.978</c:v>
                </c:pt>
                <c:pt idx="130">
                  <c:v>130.367</c:v>
                </c:pt>
                <c:pt idx="131">
                  <c:v>130.739</c:v>
                </c:pt>
                <c:pt idx="132">
                  <c:v>131.109</c:v>
                </c:pt>
                <c:pt idx="133">
                  <c:v>131.5</c:v>
                </c:pt>
                <c:pt idx="134">
                  <c:v>131.908</c:v>
                </c:pt>
                <c:pt idx="135">
                  <c:v>132.37</c:v>
                </c:pt>
                <c:pt idx="136">
                  <c:v>132.927</c:v>
                </c:pt>
                <c:pt idx="137">
                  <c:v>133.532</c:v>
                </c:pt>
                <c:pt idx="138">
                  <c:v>134.11</c:v>
                </c:pt>
                <c:pt idx="139">
                  <c:v>134.67</c:v>
                </c:pt>
                <c:pt idx="140">
                  <c:v>135.243</c:v>
                </c:pt>
                <c:pt idx="141">
                  <c:v>135.811</c:v>
                </c:pt>
                <c:pt idx="142">
                  <c:v>136.355</c:v>
                </c:pt>
                <c:pt idx="143">
                  <c:v>136.88</c:v>
                </c:pt>
              </c:numCache>
            </c:numRef>
          </c:val>
          <c:smooth val="0"/>
        </c:ser>
        <c:axId val="853868"/>
        <c:axId val="7684813"/>
      </c:lineChart>
      <c:catAx>
        <c:axId val="85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7684813"/>
        <c:crossesAt val="40"/>
        <c:auto val="0"/>
        <c:lblOffset val="100"/>
        <c:tickLblSkip val="6"/>
        <c:noMultiLvlLbl val="0"/>
      </c:catAx>
      <c:valAx>
        <c:axId val="768481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5386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Taulukko!$AF$3:$AF$149</c:f>
              <c:numCache>
                <c:ptCount val="14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185.79</c:v>
                </c:pt>
                <c:pt idx="140">
                  <c:v>166.2</c:v>
                </c:pt>
                <c:pt idx="141">
                  <c:v>164.99</c:v>
                </c:pt>
                <c:pt idx="142">
                  <c:v>169.1</c:v>
                </c:pt>
                <c:pt idx="143">
                  <c:v>180.5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Taulukko!$AG$3:$AG$149</c:f>
              <c:numCache>
                <c:ptCount val="147"/>
                <c:pt idx="0">
                  <c:v>58.3248</c:v>
                </c:pt>
                <c:pt idx="1">
                  <c:v>58.8606</c:v>
                </c:pt>
                <c:pt idx="2">
                  <c:v>59.7935</c:v>
                </c:pt>
                <c:pt idx="3">
                  <c:v>60.2534</c:v>
                </c:pt>
                <c:pt idx="4">
                  <c:v>60.8183</c:v>
                </c:pt>
                <c:pt idx="5">
                  <c:v>61.8185</c:v>
                </c:pt>
                <c:pt idx="6">
                  <c:v>61.8362</c:v>
                </c:pt>
                <c:pt idx="7">
                  <c:v>62.3077</c:v>
                </c:pt>
                <c:pt idx="8">
                  <c:v>63.3964</c:v>
                </c:pt>
                <c:pt idx="9">
                  <c:v>63.4046</c:v>
                </c:pt>
                <c:pt idx="10">
                  <c:v>64.3653</c:v>
                </c:pt>
                <c:pt idx="11">
                  <c:v>65.3061</c:v>
                </c:pt>
                <c:pt idx="12">
                  <c:v>65.4765</c:v>
                </c:pt>
                <c:pt idx="13">
                  <c:v>66.3381</c:v>
                </c:pt>
                <c:pt idx="14">
                  <c:v>66.3309</c:v>
                </c:pt>
                <c:pt idx="15">
                  <c:v>66.8429</c:v>
                </c:pt>
                <c:pt idx="16">
                  <c:v>67.4055</c:v>
                </c:pt>
                <c:pt idx="17">
                  <c:v>67.729</c:v>
                </c:pt>
                <c:pt idx="18">
                  <c:v>68.2532</c:v>
                </c:pt>
                <c:pt idx="19">
                  <c:v>69.059</c:v>
                </c:pt>
                <c:pt idx="20">
                  <c:v>68.8322</c:v>
                </c:pt>
                <c:pt idx="21">
                  <c:v>70.444</c:v>
                </c:pt>
                <c:pt idx="22">
                  <c:v>70.5886</c:v>
                </c:pt>
                <c:pt idx="23">
                  <c:v>70.9131</c:v>
                </c:pt>
                <c:pt idx="24">
                  <c:v>71.7808</c:v>
                </c:pt>
                <c:pt idx="25">
                  <c:v>71.808</c:v>
                </c:pt>
                <c:pt idx="26">
                  <c:v>72.5668</c:v>
                </c:pt>
                <c:pt idx="27">
                  <c:v>73.2771</c:v>
                </c:pt>
                <c:pt idx="28">
                  <c:v>73.7309</c:v>
                </c:pt>
                <c:pt idx="29">
                  <c:v>74.3127</c:v>
                </c:pt>
                <c:pt idx="30">
                  <c:v>75.2456</c:v>
                </c:pt>
                <c:pt idx="31">
                  <c:v>75.9668</c:v>
                </c:pt>
                <c:pt idx="32">
                  <c:v>76.5917</c:v>
                </c:pt>
                <c:pt idx="33">
                  <c:v>76.7874</c:v>
                </c:pt>
                <c:pt idx="34">
                  <c:v>77.3941</c:v>
                </c:pt>
                <c:pt idx="35">
                  <c:v>77.8554</c:v>
                </c:pt>
                <c:pt idx="36">
                  <c:v>79.1991</c:v>
                </c:pt>
                <c:pt idx="37">
                  <c:v>79.9999</c:v>
                </c:pt>
                <c:pt idx="38">
                  <c:v>80.3441</c:v>
                </c:pt>
                <c:pt idx="39">
                  <c:v>81.1474</c:v>
                </c:pt>
                <c:pt idx="40">
                  <c:v>82.2357</c:v>
                </c:pt>
                <c:pt idx="41">
                  <c:v>82.4365</c:v>
                </c:pt>
                <c:pt idx="42">
                  <c:v>83.2675</c:v>
                </c:pt>
                <c:pt idx="43">
                  <c:v>84.158</c:v>
                </c:pt>
                <c:pt idx="44">
                  <c:v>84.8031</c:v>
                </c:pt>
                <c:pt idx="45">
                  <c:v>85.4241</c:v>
                </c:pt>
                <c:pt idx="46">
                  <c:v>86.2677</c:v>
                </c:pt>
                <c:pt idx="47">
                  <c:v>86.7926</c:v>
                </c:pt>
                <c:pt idx="48">
                  <c:v>87.6598</c:v>
                </c:pt>
                <c:pt idx="49">
                  <c:v>88.268</c:v>
                </c:pt>
                <c:pt idx="50">
                  <c:v>88.8755</c:v>
                </c:pt>
                <c:pt idx="51">
                  <c:v>89.4802</c:v>
                </c:pt>
                <c:pt idx="52">
                  <c:v>89.6893</c:v>
                </c:pt>
                <c:pt idx="53">
                  <c:v>90.1576</c:v>
                </c:pt>
                <c:pt idx="54">
                  <c:v>91.9588</c:v>
                </c:pt>
                <c:pt idx="55">
                  <c:v>91.9154</c:v>
                </c:pt>
                <c:pt idx="56">
                  <c:v>92.7648</c:v>
                </c:pt>
                <c:pt idx="57">
                  <c:v>93.7946</c:v>
                </c:pt>
                <c:pt idx="58">
                  <c:v>93.7203</c:v>
                </c:pt>
                <c:pt idx="59">
                  <c:v>94.8074</c:v>
                </c:pt>
                <c:pt idx="60">
                  <c:v>94.8129</c:v>
                </c:pt>
                <c:pt idx="61">
                  <c:v>95.9763</c:v>
                </c:pt>
                <c:pt idx="62">
                  <c:v>97.2554</c:v>
                </c:pt>
                <c:pt idx="63">
                  <c:v>97.5082</c:v>
                </c:pt>
                <c:pt idx="64">
                  <c:v>98.8757</c:v>
                </c:pt>
                <c:pt idx="65">
                  <c:v>99.6465</c:v>
                </c:pt>
                <c:pt idx="66">
                  <c:v>100.474</c:v>
                </c:pt>
                <c:pt idx="67">
                  <c:v>101.221</c:v>
                </c:pt>
                <c:pt idx="68">
                  <c:v>102.425</c:v>
                </c:pt>
                <c:pt idx="69">
                  <c:v>102.693</c:v>
                </c:pt>
                <c:pt idx="70">
                  <c:v>104.191</c:v>
                </c:pt>
                <c:pt idx="71">
                  <c:v>105.396</c:v>
                </c:pt>
                <c:pt idx="72">
                  <c:v>105.871</c:v>
                </c:pt>
                <c:pt idx="73">
                  <c:v>107.206</c:v>
                </c:pt>
                <c:pt idx="74">
                  <c:v>107.842</c:v>
                </c:pt>
                <c:pt idx="75">
                  <c:v>109.387</c:v>
                </c:pt>
                <c:pt idx="76">
                  <c:v>109.895</c:v>
                </c:pt>
                <c:pt idx="77">
                  <c:v>111.791</c:v>
                </c:pt>
                <c:pt idx="78">
                  <c:v>111.014</c:v>
                </c:pt>
                <c:pt idx="79">
                  <c:v>113.063</c:v>
                </c:pt>
                <c:pt idx="80">
                  <c:v>113.833</c:v>
                </c:pt>
                <c:pt idx="81">
                  <c:v>115.287</c:v>
                </c:pt>
                <c:pt idx="82">
                  <c:v>116.665</c:v>
                </c:pt>
                <c:pt idx="83">
                  <c:v>117.073</c:v>
                </c:pt>
                <c:pt idx="84">
                  <c:v>118.459</c:v>
                </c:pt>
                <c:pt idx="85">
                  <c:v>119.067</c:v>
                </c:pt>
                <c:pt idx="86">
                  <c:v>120.273</c:v>
                </c:pt>
                <c:pt idx="87">
                  <c:v>121.506</c:v>
                </c:pt>
                <c:pt idx="88">
                  <c:v>122.097</c:v>
                </c:pt>
                <c:pt idx="89">
                  <c:v>122.609</c:v>
                </c:pt>
                <c:pt idx="90">
                  <c:v>123.98</c:v>
                </c:pt>
                <c:pt idx="91">
                  <c:v>125.011</c:v>
                </c:pt>
                <c:pt idx="92">
                  <c:v>125.925</c:v>
                </c:pt>
                <c:pt idx="93">
                  <c:v>126.647</c:v>
                </c:pt>
                <c:pt idx="94">
                  <c:v>127.457</c:v>
                </c:pt>
                <c:pt idx="95">
                  <c:v>128.824</c:v>
                </c:pt>
                <c:pt idx="96">
                  <c:v>129.316</c:v>
                </c:pt>
                <c:pt idx="97">
                  <c:v>130.043</c:v>
                </c:pt>
                <c:pt idx="98">
                  <c:v>131.232</c:v>
                </c:pt>
                <c:pt idx="99">
                  <c:v>131.746</c:v>
                </c:pt>
                <c:pt idx="100">
                  <c:v>133.805</c:v>
                </c:pt>
                <c:pt idx="101">
                  <c:v>134.387</c:v>
                </c:pt>
                <c:pt idx="102">
                  <c:v>135.254</c:v>
                </c:pt>
                <c:pt idx="103">
                  <c:v>136.284</c:v>
                </c:pt>
                <c:pt idx="104">
                  <c:v>136.969</c:v>
                </c:pt>
                <c:pt idx="105">
                  <c:v>137.956</c:v>
                </c:pt>
                <c:pt idx="106">
                  <c:v>138.749</c:v>
                </c:pt>
                <c:pt idx="107">
                  <c:v>139.111</c:v>
                </c:pt>
                <c:pt idx="108">
                  <c:v>142.044</c:v>
                </c:pt>
                <c:pt idx="109">
                  <c:v>142.219</c:v>
                </c:pt>
                <c:pt idx="110">
                  <c:v>143.016</c:v>
                </c:pt>
                <c:pt idx="111">
                  <c:v>143.457</c:v>
                </c:pt>
                <c:pt idx="112">
                  <c:v>144.918</c:v>
                </c:pt>
                <c:pt idx="113">
                  <c:v>145.079</c:v>
                </c:pt>
                <c:pt idx="114">
                  <c:v>146.568</c:v>
                </c:pt>
                <c:pt idx="115">
                  <c:v>147.606</c:v>
                </c:pt>
                <c:pt idx="116">
                  <c:v>148.062</c:v>
                </c:pt>
                <c:pt idx="117">
                  <c:v>149.88</c:v>
                </c:pt>
                <c:pt idx="118">
                  <c:v>150.295</c:v>
                </c:pt>
                <c:pt idx="119">
                  <c:v>151.718</c:v>
                </c:pt>
                <c:pt idx="120">
                  <c:v>151.623</c:v>
                </c:pt>
                <c:pt idx="121">
                  <c:v>153.642</c:v>
                </c:pt>
                <c:pt idx="122">
                  <c:v>155.13</c:v>
                </c:pt>
                <c:pt idx="123">
                  <c:v>157.215</c:v>
                </c:pt>
                <c:pt idx="124">
                  <c:v>156.893</c:v>
                </c:pt>
                <c:pt idx="125">
                  <c:v>157.016</c:v>
                </c:pt>
                <c:pt idx="126">
                  <c:v>159.568</c:v>
                </c:pt>
                <c:pt idx="127">
                  <c:v>159.07</c:v>
                </c:pt>
                <c:pt idx="128">
                  <c:v>161.177</c:v>
                </c:pt>
                <c:pt idx="129">
                  <c:v>161.347</c:v>
                </c:pt>
                <c:pt idx="130">
                  <c:v>163.095</c:v>
                </c:pt>
                <c:pt idx="131">
                  <c:v>163.843</c:v>
                </c:pt>
                <c:pt idx="132">
                  <c:v>165.163</c:v>
                </c:pt>
                <c:pt idx="133">
                  <c:v>166.004</c:v>
                </c:pt>
                <c:pt idx="134">
                  <c:v>166.59</c:v>
                </c:pt>
                <c:pt idx="135">
                  <c:v>167.424</c:v>
                </c:pt>
                <c:pt idx="136">
                  <c:v>168.673</c:v>
                </c:pt>
                <c:pt idx="137">
                  <c:v>172.405</c:v>
                </c:pt>
                <c:pt idx="138">
                  <c:v>172.08</c:v>
                </c:pt>
                <c:pt idx="139">
                  <c:v>173.61</c:v>
                </c:pt>
                <c:pt idx="140">
                  <c:v>174.826</c:v>
                </c:pt>
                <c:pt idx="141">
                  <c:v>176.12</c:v>
                </c:pt>
                <c:pt idx="142">
                  <c:v>177.32</c:v>
                </c:pt>
                <c:pt idx="143">
                  <c:v>178.688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Taulukko!$AH$3:$AH$149</c:f>
              <c:numCache>
                <c:ptCount val="147"/>
                <c:pt idx="0">
                  <c:v>58.5286</c:v>
                </c:pt>
                <c:pt idx="1">
                  <c:v>59.0903</c:v>
                </c:pt>
                <c:pt idx="2">
                  <c:v>59.672</c:v>
                </c:pt>
                <c:pt idx="3">
                  <c:v>60.2571</c:v>
                </c:pt>
                <c:pt idx="4">
                  <c:v>60.8424</c:v>
                </c:pt>
                <c:pt idx="5">
                  <c:v>61.4199</c:v>
                </c:pt>
                <c:pt idx="6">
                  <c:v>61.9805</c:v>
                </c:pt>
                <c:pt idx="7">
                  <c:v>62.5461</c:v>
                </c:pt>
                <c:pt idx="8">
                  <c:v>63.1232</c:v>
                </c:pt>
                <c:pt idx="9">
                  <c:v>63.7009</c:v>
                </c:pt>
                <c:pt idx="10">
                  <c:v>64.2863</c:v>
                </c:pt>
                <c:pt idx="11">
                  <c:v>64.8629</c:v>
                </c:pt>
                <c:pt idx="12">
                  <c:v>65.4083</c:v>
                </c:pt>
                <c:pt idx="13">
                  <c:v>65.9231</c:v>
                </c:pt>
                <c:pt idx="14">
                  <c:v>66.4124</c:v>
                </c:pt>
                <c:pt idx="15">
                  <c:v>66.8949</c:v>
                </c:pt>
                <c:pt idx="16">
                  <c:v>67.3822</c:v>
                </c:pt>
                <c:pt idx="17">
                  <c:v>67.8746</c:v>
                </c:pt>
                <c:pt idx="18">
                  <c:v>68.3802</c:v>
                </c:pt>
                <c:pt idx="19">
                  <c:v>68.8952</c:v>
                </c:pt>
                <c:pt idx="20">
                  <c:v>69.4247</c:v>
                </c:pt>
                <c:pt idx="21">
                  <c:v>69.9742</c:v>
                </c:pt>
                <c:pt idx="22">
                  <c:v>70.5155</c:v>
                </c:pt>
                <c:pt idx="23">
                  <c:v>71.0463</c:v>
                </c:pt>
                <c:pt idx="24">
                  <c:v>71.5812</c:v>
                </c:pt>
                <c:pt idx="25">
                  <c:v>72.1226</c:v>
                </c:pt>
                <c:pt idx="26">
                  <c:v>72.6857</c:v>
                </c:pt>
                <c:pt idx="27">
                  <c:v>73.2712</c:v>
                </c:pt>
                <c:pt idx="28">
                  <c:v>73.8706</c:v>
                </c:pt>
                <c:pt idx="29">
                  <c:v>74.4902</c:v>
                </c:pt>
                <c:pt idx="30">
                  <c:v>75.1279</c:v>
                </c:pt>
                <c:pt idx="31">
                  <c:v>75.7648</c:v>
                </c:pt>
                <c:pt idx="32">
                  <c:v>76.3866</c:v>
                </c:pt>
                <c:pt idx="33">
                  <c:v>77.0029</c:v>
                </c:pt>
                <c:pt idx="34">
                  <c:v>77.6395</c:v>
                </c:pt>
                <c:pt idx="35">
                  <c:v>78.3178</c:v>
                </c:pt>
                <c:pt idx="36">
                  <c:v>79.0332</c:v>
                </c:pt>
                <c:pt idx="37">
                  <c:v>79.7521</c:v>
                </c:pt>
                <c:pt idx="38">
                  <c:v>80.4609</c:v>
                </c:pt>
                <c:pt idx="39">
                  <c:v>81.1752</c:v>
                </c:pt>
                <c:pt idx="40">
                  <c:v>81.8892</c:v>
                </c:pt>
                <c:pt idx="41">
                  <c:v>82.5922</c:v>
                </c:pt>
                <c:pt idx="42">
                  <c:v>83.2985</c:v>
                </c:pt>
                <c:pt idx="43">
                  <c:v>84.0101</c:v>
                </c:pt>
                <c:pt idx="44">
                  <c:v>84.7142</c:v>
                </c:pt>
                <c:pt idx="45">
                  <c:v>85.4105</c:v>
                </c:pt>
                <c:pt idx="46">
                  <c:v>86.1005</c:v>
                </c:pt>
                <c:pt idx="47">
                  <c:v>86.7818</c:v>
                </c:pt>
                <c:pt idx="48">
                  <c:v>87.4533</c:v>
                </c:pt>
                <c:pt idx="49">
                  <c:v>88.1095</c:v>
                </c:pt>
                <c:pt idx="50">
                  <c:v>88.7485</c:v>
                </c:pt>
                <c:pt idx="51">
                  <c:v>89.3749</c:v>
                </c:pt>
                <c:pt idx="52">
                  <c:v>90.0039</c:v>
                </c:pt>
                <c:pt idx="53">
                  <c:v>90.6682</c:v>
                </c:pt>
                <c:pt idx="54">
                  <c:v>91.3603</c:v>
                </c:pt>
                <c:pt idx="55">
                  <c:v>92.0423</c:v>
                </c:pt>
                <c:pt idx="56">
                  <c:v>92.7193</c:v>
                </c:pt>
                <c:pt idx="57">
                  <c:v>93.3927</c:v>
                </c:pt>
                <c:pt idx="58">
                  <c:v>94.0589</c:v>
                </c:pt>
                <c:pt idx="59">
                  <c:v>94.7403</c:v>
                </c:pt>
                <c:pt idx="60">
                  <c:v>95.4572</c:v>
                </c:pt>
                <c:pt idx="61">
                  <c:v>96.2294</c:v>
                </c:pt>
                <c:pt idx="62">
                  <c:v>97.0421</c:v>
                </c:pt>
                <c:pt idx="63">
                  <c:v>97.8733</c:v>
                </c:pt>
                <c:pt idx="64">
                  <c:v>98.7283</c:v>
                </c:pt>
                <c:pt idx="65">
                  <c:v>99.5967</c:v>
                </c:pt>
                <c:pt idx="66">
                  <c:v>100.47</c:v>
                </c:pt>
                <c:pt idx="67">
                  <c:v>101.357</c:v>
                </c:pt>
                <c:pt idx="68">
                  <c:v>102.26</c:v>
                </c:pt>
                <c:pt idx="69">
                  <c:v>103.183</c:v>
                </c:pt>
                <c:pt idx="70">
                  <c:v>104.14</c:v>
                </c:pt>
                <c:pt idx="71">
                  <c:v>105.112</c:v>
                </c:pt>
                <c:pt idx="72">
                  <c:v>106.082</c:v>
                </c:pt>
                <c:pt idx="73">
                  <c:v>107.06</c:v>
                </c:pt>
                <c:pt idx="74">
                  <c:v>108.052</c:v>
                </c:pt>
                <c:pt idx="75">
                  <c:v>109.05</c:v>
                </c:pt>
                <c:pt idx="76">
                  <c:v>110.046</c:v>
                </c:pt>
                <c:pt idx="77">
                  <c:v>111.024</c:v>
                </c:pt>
                <c:pt idx="78">
                  <c:v>111.996</c:v>
                </c:pt>
                <c:pt idx="79">
                  <c:v>113.007</c:v>
                </c:pt>
                <c:pt idx="80">
                  <c:v>114.057</c:v>
                </c:pt>
                <c:pt idx="81">
                  <c:v>115.117</c:v>
                </c:pt>
                <c:pt idx="82">
                  <c:v>116.163</c:v>
                </c:pt>
                <c:pt idx="83">
                  <c:v>117.179</c:v>
                </c:pt>
                <c:pt idx="84">
                  <c:v>118.178</c:v>
                </c:pt>
                <c:pt idx="85">
                  <c:v>119.166</c:v>
                </c:pt>
                <c:pt idx="86">
                  <c:v>120.147</c:v>
                </c:pt>
                <c:pt idx="87">
                  <c:v>121.11</c:v>
                </c:pt>
                <c:pt idx="88">
                  <c:v>122.043</c:v>
                </c:pt>
                <c:pt idx="89">
                  <c:v>122.969</c:v>
                </c:pt>
                <c:pt idx="90">
                  <c:v>123.912</c:v>
                </c:pt>
                <c:pt idx="91">
                  <c:v>124.856</c:v>
                </c:pt>
                <c:pt idx="92">
                  <c:v>125.783</c:v>
                </c:pt>
                <c:pt idx="93">
                  <c:v>126.697</c:v>
                </c:pt>
                <c:pt idx="94">
                  <c:v>127.613</c:v>
                </c:pt>
                <c:pt idx="95">
                  <c:v>128.532</c:v>
                </c:pt>
                <c:pt idx="96">
                  <c:v>129.441</c:v>
                </c:pt>
                <c:pt idx="97">
                  <c:v>130.359</c:v>
                </c:pt>
                <c:pt idx="98">
                  <c:v>131.302</c:v>
                </c:pt>
                <c:pt idx="99">
                  <c:v>132.276</c:v>
                </c:pt>
                <c:pt idx="100">
                  <c:v>133.27</c:v>
                </c:pt>
                <c:pt idx="101">
                  <c:v>134.246</c:v>
                </c:pt>
                <c:pt idx="102">
                  <c:v>135.196</c:v>
                </c:pt>
                <c:pt idx="103">
                  <c:v>136.135</c:v>
                </c:pt>
                <c:pt idx="104">
                  <c:v>137.067</c:v>
                </c:pt>
                <c:pt idx="105">
                  <c:v>138.004</c:v>
                </c:pt>
                <c:pt idx="106">
                  <c:v>138.953</c:v>
                </c:pt>
                <c:pt idx="107">
                  <c:v>139.943</c:v>
                </c:pt>
                <c:pt idx="108">
                  <c:v>140.959</c:v>
                </c:pt>
                <c:pt idx="109">
                  <c:v>141.929</c:v>
                </c:pt>
                <c:pt idx="110">
                  <c:v>142.845</c:v>
                </c:pt>
                <c:pt idx="111">
                  <c:v>143.754</c:v>
                </c:pt>
                <c:pt idx="112">
                  <c:v>144.669</c:v>
                </c:pt>
                <c:pt idx="113">
                  <c:v>145.597</c:v>
                </c:pt>
                <c:pt idx="114">
                  <c:v>146.552</c:v>
                </c:pt>
                <c:pt idx="115">
                  <c:v>147.523</c:v>
                </c:pt>
                <c:pt idx="116">
                  <c:v>148.508</c:v>
                </c:pt>
                <c:pt idx="117">
                  <c:v>149.511</c:v>
                </c:pt>
                <c:pt idx="118">
                  <c:v>150.518</c:v>
                </c:pt>
                <c:pt idx="119">
                  <c:v>151.528</c:v>
                </c:pt>
                <c:pt idx="120">
                  <c:v>152.568</c:v>
                </c:pt>
                <c:pt idx="121">
                  <c:v>153.664</c:v>
                </c:pt>
                <c:pt idx="122">
                  <c:v>154.787</c:v>
                </c:pt>
                <c:pt idx="123">
                  <c:v>155.856</c:v>
                </c:pt>
                <c:pt idx="124">
                  <c:v>156.836</c:v>
                </c:pt>
                <c:pt idx="125">
                  <c:v>157.799</c:v>
                </c:pt>
                <c:pt idx="126">
                  <c:v>158.789</c:v>
                </c:pt>
                <c:pt idx="127">
                  <c:v>159.783</c:v>
                </c:pt>
                <c:pt idx="128">
                  <c:v>160.792</c:v>
                </c:pt>
                <c:pt idx="129">
                  <c:v>161.821</c:v>
                </c:pt>
                <c:pt idx="130">
                  <c:v>162.869</c:v>
                </c:pt>
                <c:pt idx="131">
                  <c:v>163.929</c:v>
                </c:pt>
                <c:pt idx="132">
                  <c:v>164.992</c:v>
                </c:pt>
                <c:pt idx="133">
                  <c:v>166.061</c:v>
                </c:pt>
                <c:pt idx="134">
                  <c:v>167.155</c:v>
                </c:pt>
                <c:pt idx="135">
                  <c:v>168.323</c:v>
                </c:pt>
                <c:pt idx="136">
                  <c:v>169.602</c:v>
                </c:pt>
                <c:pt idx="137">
                  <c:v>170.933</c:v>
                </c:pt>
                <c:pt idx="138">
                  <c:v>172.22</c:v>
                </c:pt>
                <c:pt idx="139">
                  <c:v>173.477</c:v>
                </c:pt>
                <c:pt idx="140">
                  <c:v>174.735</c:v>
                </c:pt>
                <c:pt idx="141">
                  <c:v>175.986</c:v>
                </c:pt>
                <c:pt idx="142">
                  <c:v>177.231</c:v>
                </c:pt>
                <c:pt idx="143">
                  <c:v>178.464</c:v>
                </c:pt>
              </c:numCache>
            </c:numRef>
          </c:val>
          <c:smooth val="0"/>
        </c:ser>
        <c:axId val="2054454"/>
        <c:axId val="18490087"/>
      </c:lineChart>
      <c:catAx>
        <c:axId val="205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8490087"/>
        <c:crossesAt val="40"/>
        <c:auto val="0"/>
        <c:lblOffset val="100"/>
        <c:tickLblSkip val="6"/>
        <c:noMultiLvlLbl val="0"/>
      </c:catAx>
      <c:valAx>
        <c:axId val="18490087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5445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Taulukko!$AJ$3:$AJ$149</c:f>
              <c:numCache>
                <c:ptCount val="14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133.6</c:v>
                </c:pt>
                <c:pt idx="141">
                  <c:v>130.8</c:v>
                </c:pt>
                <c:pt idx="142">
                  <c:v>132.2</c:v>
                </c:pt>
                <c:pt idx="143">
                  <c:v>143.5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Taulukko!$AK$3:$AK$149</c:f>
              <c:numCache>
                <c:ptCount val="147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68.7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</c:v>
                </c:pt>
                <c:pt idx="41">
                  <c:v>86.1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88.9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103.4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105.2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109.1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110.8</c:v>
                </c:pt>
                <c:pt idx="88">
                  <c:v>113.3</c:v>
                </c:pt>
                <c:pt idx="89">
                  <c:v>112.7</c:v>
                </c:pt>
                <c:pt idx="90">
                  <c:v>112.4</c:v>
                </c:pt>
                <c:pt idx="91">
                  <c:v>114.3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116.7</c:v>
                </c:pt>
                <c:pt idx="100">
                  <c:v>117.9</c:v>
                </c:pt>
                <c:pt idx="101">
                  <c:v>115.9</c:v>
                </c:pt>
                <c:pt idx="102">
                  <c:v>116.5</c:v>
                </c:pt>
                <c:pt idx="103">
                  <c:v>118.3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120.4</c:v>
                </c:pt>
                <c:pt idx="109">
                  <c:v>119</c:v>
                </c:pt>
                <c:pt idx="110">
                  <c:v>119.7</c:v>
                </c:pt>
                <c:pt idx="111">
                  <c:v>120.3</c:v>
                </c:pt>
                <c:pt idx="112">
                  <c:v>120.4</c:v>
                </c:pt>
                <c:pt idx="113">
                  <c:v>121.1</c:v>
                </c:pt>
                <c:pt idx="114">
                  <c:v>122.7</c:v>
                </c:pt>
                <c:pt idx="115">
                  <c:v>121.1</c:v>
                </c:pt>
                <c:pt idx="116">
                  <c:v>121.9</c:v>
                </c:pt>
                <c:pt idx="117">
                  <c:v>123.5</c:v>
                </c:pt>
                <c:pt idx="118">
                  <c:v>122.7</c:v>
                </c:pt>
                <c:pt idx="119">
                  <c:v>124.1</c:v>
                </c:pt>
                <c:pt idx="120">
                  <c:v>124.4</c:v>
                </c:pt>
                <c:pt idx="121">
                  <c:v>125.3</c:v>
                </c:pt>
                <c:pt idx="122">
                  <c:v>127</c:v>
                </c:pt>
                <c:pt idx="123">
                  <c:v>127.8</c:v>
                </c:pt>
                <c:pt idx="124">
                  <c:v>126.8</c:v>
                </c:pt>
                <c:pt idx="125">
                  <c:v>126.9</c:v>
                </c:pt>
                <c:pt idx="126">
                  <c:v>129.3</c:v>
                </c:pt>
                <c:pt idx="127">
                  <c:v>128.6</c:v>
                </c:pt>
                <c:pt idx="128">
                  <c:v>130.9</c:v>
                </c:pt>
                <c:pt idx="129">
                  <c:v>130.2</c:v>
                </c:pt>
                <c:pt idx="130">
                  <c:v>130.6</c:v>
                </c:pt>
                <c:pt idx="131">
                  <c:v>131.9</c:v>
                </c:pt>
                <c:pt idx="132">
                  <c:v>131.4</c:v>
                </c:pt>
                <c:pt idx="133">
                  <c:v>132.3</c:v>
                </c:pt>
                <c:pt idx="134">
                  <c:v>131.8</c:v>
                </c:pt>
                <c:pt idx="135">
                  <c:v>132.7</c:v>
                </c:pt>
                <c:pt idx="136">
                  <c:v>132.5</c:v>
                </c:pt>
                <c:pt idx="137">
                  <c:v>137</c:v>
                </c:pt>
                <c:pt idx="138">
                  <c:v>134.7</c:v>
                </c:pt>
                <c:pt idx="139">
                  <c:v>136.4</c:v>
                </c:pt>
                <c:pt idx="140">
                  <c:v>138.7</c:v>
                </c:pt>
                <c:pt idx="141">
                  <c:v>138.2</c:v>
                </c:pt>
                <c:pt idx="142">
                  <c:v>139.6</c:v>
                </c:pt>
                <c:pt idx="143">
                  <c:v>141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Taulukko!$AL$3:$AL$149</c:f>
              <c:numCache>
                <c:ptCount val="147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117.9</c:v>
                </c:pt>
                <c:pt idx="106">
                  <c:v>118.1</c:v>
                </c:pt>
                <c:pt idx="107">
                  <c:v>118.4</c:v>
                </c:pt>
                <c:pt idx="108">
                  <c:v>118.9</c:v>
                </c:pt>
                <c:pt idx="109">
                  <c:v>119.4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121.2</c:v>
                </c:pt>
                <c:pt idx="114">
                  <c:v>121.6</c:v>
                </c:pt>
                <c:pt idx="115">
                  <c:v>121.9</c:v>
                </c:pt>
                <c:pt idx="116">
                  <c:v>122.3</c:v>
                </c:pt>
                <c:pt idx="117">
                  <c:v>122.8</c:v>
                </c:pt>
                <c:pt idx="118">
                  <c:v>123.3</c:v>
                </c:pt>
                <c:pt idx="119">
                  <c:v>123.9</c:v>
                </c:pt>
                <c:pt idx="120">
                  <c:v>124.7</c:v>
                </c:pt>
                <c:pt idx="121">
                  <c:v>125.6</c:v>
                </c:pt>
                <c:pt idx="122">
                  <c:v>126.4</c:v>
                </c:pt>
                <c:pt idx="123">
                  <c:v>127</c:v>
                </c:pt>
                <c:pt idx="124">
                  <c:v>127.3</c:v>
                </c:pt>
                <c:pt idx="125">
                  <c:v>127.8</c:v>
                </c:pt>
                <c:pt idx="126">
                  <c:v>128.5</c:v>
                </c:pt>
                <c:pt idx="127">
                  <c:v>129.3</c:v>
                </c:pt>
                <c:pt idx="128">
                  <c:v>130</c:v>
                </c:pt>
                <c:pt idx="129">
                  <c:v>130.5</c:v>
                </c:pt>
                <c:pt idx="130">
                  <c:v>130.9</c:v>
                </c:pt>
                <c:pt idx="131">
                  <c:v>131.3</c:v>
                </c:pt>
                <c:pt idx="132">
                  <c:v>131.7</c:v>
                </c:pt>
                <c:pt idx="133">
                  <c:v>132</c:v>
                </c:pt>
                <c:pt idx="134">
                  <c:v>132.3</c:v>
                </c:pt>
                <c:pt idx="135">
                  <c:v>132.9</c:v>
                </c:pt>
                <c:pt idx="136">
                  <c:v>133.8</c:v>
                </c:pt>
                <c:pt idx="137">
                  <c:v>134.8</c:v>
                </c:pt>
                <c:pt idx="138">
                  <c:v>135.8</c:v>
                </c:pt>
                <c:pt idx="139">
                  <c:v>136.7</c:v>
                </c:pt>
                <c:pt idx="140">
                  <c:v>137.7</c:v>
                </c:pt>
                <c:pt idx="141">
                  <c:v>138.7</c:v>
                </c:pt>
                <c:pt idx="142">
                  <c:v>139.5</c:v>
                </c:pt>
                <c:pt idx="143">
                  <c:v>140.3</c:v>
                </c:pt>
              </c:numCache>
            </c:numRef>
          </c:val>
          <c:smooth val="0"/>
        </c:ser>
        <c:axId val="32193056"/>
        <c:axId val="21302049"/>
      </c:lineChart>
      <c:catAx>
        <c:axId val="3219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302049"/>
        <c:crossesAt val="40"/>
        <c:auto val="0"/>
        <c:lblOffset val="100"/>
        <c:tickLblSkip val="6"/>
        <c:noMultiLvlLbl val="0"/>
      </c:catAx>
      <c:valAx>
        <c:axId val="2130204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19305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10-12/05 - </v>
      </c>
      <c r="E2" s="90" t="str">
        <f>IF($I$5&lt;3,IF($I$5=2,12,11),$I$5-2)&amp;IF($I$5&lt;3,"/"&amp;RIGHT($I$4-3,2),)&amp;"-"&amp;$I$5&amp;"/"&amp;RIGHT($I$4-2,2)&amp;" - "</f>
        <v>10-12/04 - </v>
      </c>
      <c r="F2" s="25"/>
      <c r="G2" s="29"/>
    </row>
    <row r="3" spans="1:7" ht="13.5" thickBot="1">
      <c r="A3" s="27"/>
      <c r="B3" s="33"/>
      <c r="C3" s="66" t="str">
        <f>I5&amp;"/"&amp;I4</f>
        <v>12/2006</v>
      </c>
      <c r="D3" s="96" t="str">
        <f>IF($I$5&lt;3,IF($I$5=2,12,11),$I$5-2)&amp;IF($I$5&lt;3,"/"&amp;RIGHT($I$4-1,2),)&amp;"-"&amp;$I$5&amp;"/"&amp;RIGHT($I$4,2)</f>
        <v>10-12/06</v>
      </c>
      <c r="E3" s="94" t="str">
        <f>IF($I$5&lt;3,IF($I$5=2,12,11),$I$5-2)&amp;IF($I$5&lt;3,"/"&amp;RIGHT($I$4-2,2),)&amp;"-"&amp;$I$5&amp;"/"&amp;RIGHT($I$4-1,2)</f>
        <v>10-12/05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136</v>
      </c>
      <c r="D4" s="97">
        <f>LOOKUP(100000000,Muutos!C:C)</f>
        <v>5.103711790393009</v>
      </c>
      <c r="E4" s="100">
        <f>INDEX(Muutos!C:C,MATCH(LOOKUP(100000000,Muutos!C:C),Muutos!C:C,0)-12)</f>
        <v>4.090909090909101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124.33</v>
      </c>
      <c r="D5" s="98">
        <f>LOOKUP(100000000,Muutos!F:F)</f>
        <v>3.6883646949371154</v>
      </c>
      <c r="E5" s="101">
        <f>INDEX(Muutos!F:F,MATCH(LOOKUP(100000000,Muutos!F:F),Muutos!F:F,0)-12)</f>
        <v>1.790132885290977</v>
      </c>
      <c r="F5" s="80"/>
      <c r="G5" s="78"/>
      <c r="H5" s="70" t="s">
        <v>159</v>
      </c>
      <c r="I5" s="71">
        <v>12</v>
      </c>
    </row>
    <row r="6" spans="1:7" ht="14.25">
      <c r="A6" s="26" t="s">
        <v>28</v>
      </c>
      <c r="B6" s="31" t="s">
        <v>139</v>
      </c>
      <c r="C6" s="89">
        <f>LOOKUP(100000000,Taulukko!L:L)</f>
        <v>160.4</v>
      </c>
      <c r="D6" s="99">
        <f>LOOKUP(100000000,Muutos!I:I)</f>
        <v>8.49449204406363</v>
      </c>
      <c r="E6" s="102">
        <f>INDEX(Muutos!I:I,MATCH(LOOKUP(100000000,Muutos!I:I),Muutos!I:I,0)-12)</f>
        <v>5.229263266357536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141.1</v>
      </c>
      <c r="D7" s="99">
        <f>LOOKUP(100000000,Muutos!L:L)</f>
        <v>5.228412991814088</v>
      </c>
      <c r="E7" s="102">
        <f>INDEX(Muutos!L:L,MATCH(LOOKUP(100000000,Muutos!L:L),Muutos!L:L,0)-12)</f>
        <v>5.3700612131330185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115.17</v>
      </c>
      <c r="D8" s="99">
        <f>LOOKUP(100000000,Muutos!O:O)</f>
        <v>3.459964575826068</v>
      </c>
      <c r="E8" s="102">
        <f>INDEX(Muutos!O:O,MATCH(LOOKUP(100000000,Muutos!O:O),Muutos!O:O,0)-12)</f>
        <v>4.99887773751883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132.28</v>
      </c>
      <c r="D9" s="99">
        <f>LOOKUP(100000000,Muutos!R:R)</f>
        <v>3.8000647738313833</v>
      </c>
      <c r="E9" s="102">
        <f>INDEX(Muutos!R:R,MATCH(LOOKUP(100000000,Muutos!R:R),Muutos!R:R,0)-12)</f>
        <v>3.8889667741483263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145.85</v>
      </c>
      <c r="D10" s="99">
        <f>LOOKUP(100000000,Muutos!U:U)</f>
        <v>4.974020077687541</v>
      </c>
      <c r="E10" s="102">
        <f>INDEX(Muutos!U:U,MATCH(LOOKUP(100000000,Muutos!U:U),Muutos!U:U,0)-12)</f>
        <v>4.692492540072365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180.5</v>
      </c>
      <c r="D11" s="99">
        <f>LOOKUP(100000000,Muutos!X:X)</f>
        <v>9.02330508474577</v>
      </c>
      <c r="E11" s="102">
        <f>INDEX(Muutos!X:X,MATCH(LOOKUP(100000000,Muutos!X:X),Muutos!X:X,0)-12)</f>
        <v>7.954805361145426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143.5</v>
      </c>
      <c r="D12" s="99">
        <f>LOOKUP(100000000,Muutos!AA:AA)</f>
        <v>6.497249148545981</v>
      </c>
      <c r="E12" s="102">
        <f>INDEX(Muutos!AA:AA,MATCH(LOOKUP(100000000,Muutos!AA:AA),Muutos!AA:AA,0)-12)</f>
        <v>5.763369354391801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6" sqref="C14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73.9519</v>
      </c>
      <c r="F3" s="39">
        <v>74.1292</v>
      </c>
      <c r="G3" s="39"/>
      <c r="H3" s="61">
        <v>69.24</v>
      </c>
      <c r="I3" s="61">
        <v>74.3</v>
      </c>
      <c r="J3" s="61">
        <v>74.6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68.8111</v>
      </c>
      <c r="R3" s="39">
        <v>68.8535</v>
      </c>
      <c r="S3" s="39"/>
      <c r="T3" s="39">
        <v>84.74</v>
      </c>
      <c r="U3" s="39">
        <v>86.1863</v>
      </c>
      <c r="V3" s="39">
        <v>87.2074</v>
      </c>
      <c r="W3" s="39"/>
      <c r="X3" s="39">
        <v>75.17</v>
      </c>
      <c r="Y3" s="39">
        <v>81.1548</v>
      </c>
      <c r="Z3" s="39">
        <v>81.3003</v>
      </c>
      <c r="AA3" s="39"/>
      <c r="AB3" s="39">
        <v>51.67</v>
      </c>
      <c r="AC3" s="39">
        <v>58.6469</v>
      </c>
      <c r="AD3" s="39">
        <v>58.7212</v>
      </c>
      <c r="AE3" s="39"/>
      <c r="AF3" s="39">
        <v>54.65</v>
      </c>
      <c r="AG3" s="39">
        <v>58.3248</v>
      </c>
      <c r="AH3" s="39">
        <v>58.5286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74.5425</v>
      </c>
      <c r="F4" s="34">
        <v>74.5394</v>
      </c>
      <c r="G4" s="34"/>
      <c r="H4" s="60">
        <v>71.54</v>
      </c>
      <c r="I4" s="60">
        <v>74.7</v>
      </c>
      <c r="J4" s="60">
        <v>75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69.4867</v>
      </c>
      <c r="R4" s="34">
        <v>69.2891</v>
      </c>
      <c r="T4" s="34">
        <v>84.97</v>
      </c>
      <c r="U4" s="34">
        <v>86.7292</v>
      </c>
      <c r="V4" s="34">
        <v>87.238</v>
      </c>
      <c r="W4" s="34"/>
      <c r="X4" s="34">
        <v>77.64</v>
      </c>
      <c r="Y4" s="34">
        <v>81.7509</v>
      </c>
      <c r="Z4" s="34">
        <v>81.8262</v>
      </c>
      <c r="AA4" s="34"/>
      <c r="AB4" s="34">
        <v>55.86</v>
      </c>
      <c r="AC4" s="34">
        <v>59.1605</v>
      </c>
      <c r="AD4" s="34">
        <v>59.2878</v>
      </c>
      <c r="AE4" s="34"/>
      <c r="AF4" s="34">
        <v>55.78</v>
      </c>
      <c r="AG4" s="34">
        <v>58.8606</v>
      </c>
      <c r="AH4" s="34">
        <v>59.0903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71.2014</v>
      </c>
      <c r="F5" s="34">
        <v>75.0013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69.6308</v>
      </c>
      <c r="R5" s="34">
        <v>69.7138</v>
      </c>
      <c r="T5" s="34">
        <v>85.51</v>
      </c>
      <c r="U5" s="34">
        <v>86.4394</v>
      </c>
      <c r="V5" s="34">
        <v>87.3132</v>
      </c>
      <c r="W5" s="34"/>
      <c r="X5" s="34">
        <v>75.16</v>
      </c>
      <c r="Y5" s="34">
        <v>77.3744</v>
      </c>
      <c r="Z5" s="34">
        <v>82.3642</v>
      </c>
      <c r="AA5" s="34"/>
      <c r="AB5" s="34">
        <v>58.42</v>
      </c>
      <c r="AC5" s="34">
        <v>59.7948</v>
      </c>
      <c r="AD5" s="34">
        <v>59.8697</v>
      </c>
      <c r="AE5" s="34"/>
      <c r="AF5" s="34">
        <v>57.4</v>
      </c>
      <c r="AG5" s="34">
        <v>59.7935</v>
      </c>
      <c r="AH5" s="34">
        <v>59.672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75.6048</v>
      </c>
      <c r="F6" s="34">
        <v>75.4445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70.1743</v>
      </c>
      <c r="R6" s="34">
        <v>70.1402</v>
      </c>
      <c r="T6" s="34">
        <v>87.01</v>
      </c>
      <c r="U6" s="34">
        <v>87.0548</v>
      </c>
      <c r="V6" s="34">
        <v>87.4197</v>
      </c>
      <c r="W6" s="34"/>
      <c r="X6" s="34">
        <v>79.92</v>
      </c>
      <c r="Y6" s="34">
        <v>82.9773</v>
      </c>
      <c r="Z6" s="34">
        <v>82.9011</v>
      </c>
      <c r="AA6" s="34"/>
      <c r="AB6" s="34">
        <v>58.78</v>
      </c>
      <c r="AC6" s="34">
        <v>60.4004</v>
      </c>
      <c r="AD6" s="34">
        <v>60.4595</v>
      </c>
      <c r="AE6" s="34"/>
      <c r="AF6" s="34">
        <v>57.96</v>
      </c>
      <c r="AG6" s="34">
        <v>60.2534</v>
      </c>
      <c r="AH6" s="34">
        <v>60.2571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75.8728</v>
      </c>
      <c r="F7" s="34">
        <v>75.8351</v>
      </c>
      <c r="G7" s="34"/>
      <c r="H7" s="60">
        <v>74.97</v>
      </c>
      <c r="I7" s="60">
        <v>75.9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70.5723</v>
      </c>
      <c r="R7" s="34">
        <v>70.5666</v>
      </c>
      <c r="T7" s="34">
        <v>92.86</v>
      </c>
      <c r="U7" s="34">
        <v>87.0372</v>
      </c>
      <c r="V7" s="34">
        <v>87.5347</v>
      </c>
      <c r="W7" s="34"/>
      <c r="X7" s="34">
        <v>81.51</v>
      </c>
      <c r="Y7" s="34">
        <v>83.5083</v>
      </c>
      <c r="Z7" s="34">
        <v>83.4281</v>
      </c>
      <c r="AA7" s="34"/>
      <c r="AB7" s="34">
        <v>61.45</v>
      </c>
      <c r="AC7" s="34">
        <v>61.0236</v>
      </c>
      <c r="AD7" s="34">
        <v>61.0444</v>
      </c>
      <c r="AE7" s="34"/>
      <c r="AF7" s="34">
        <v>61.71</v>
      </c>
      <c r="AG7" s="34">
        <v>60.8183</v>
      </c>
      <c r="AH7" s="34">
        <v>60.8424</v>
      </c>
      <c r="AI7" s="34"/>
      <c r="AJ7" s="34">
        <v>70.5</v>
      </c>
      <c r="AK7" s="34">
        <v>68.7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76.3397</v>
      </c>
      <c r="F8" s="34">
        <v>76.168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71.2333</v>
      </c>
      <c r="R8" s="34">
        <v>70.9829</v>
      </c>
      <c r="T8" s="34">
        <v>109.81</v>
      </c>
      <c r="U8" s="34">
        <v>88.4121</v>
      </c>
      <c r="V8" s="34">
        <v>87.5972</v>
      </c>
      <c r="W8" s="34"/>
      <c r="X8" s="34">
        <v>93.04</v>
      </c>
      <c r="Y8" s="34">
        <v>84.0234</v>
      </c>
      <c r="Z8" s="34">
        <v>83.9408</v>
      </c>
      <c r="AA8" s="34"/>
      <c r="AB8" s="34">
        <v>72.39</v>
      </c>
      <c r="AC8" s="34">
        <v>61.6825</v>
      </c>
      <c r="AD8" s="34">
        <v>61.606</v>
      </c>
      <c r="AE8" s="34"/>
      <c r="AF8" s="34">
        <v>73.03</v>
      </c>
      <c r="AG8" s="34">
        <v>61.8185</v>
      </c>
      <c r="AH8" s="34">
        <v>61.4199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76.366</v>
      </c>
      <c r="F9" s="34">
        <v>76.4685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58.7</v>
      </c>
      <c r="O9" s="34"/>
      <c r="P9" s="34">
        <v>72.3</v>
      </c>
      <c r="Q9" s="34">
        <v>71.1342</v>
      </c>
      <c r="R9" s="34">
        <v>71.398</v>
      </c>
      <c r="T9" s="34">
        <v>88.27</v>
      </c>
      <c r="U9" s="34">
        <v>86.5479</v>
      </c>
      <c r="V9" s="34">
        <v>87.5807</v>
      </c>
      <c r="W9" s="34"/>
      <c r="X9" s="34">
        <v>103.01</v>
      </c>
      <c r="Y9" s="34">
        <v>84.4523</v>
      </c>
      <c r="Z9" s="34">
        <v>84.4392</v>
      </c>
      <c r="AA9" s="34"/>
      <c r="AB9" s="34">
        <v>67.28</v>
      </c>
      <c r="AC9" s="34">
        <v>62.0565</v>
      </c>
      <c r="AD9" s="34">
        <v>62.1361</v>
      </c>
      <c r="AE9" s="34"/>
      <c r="AF9" s="34">
        <v>63.77</v>
      </c>
      <c r="AG9" s="34">
        <v>61.8362</v>
      </c>
      <c r="AH9" s="34">
        <v>61.9805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76.7512</v>
      </c>
      <c r="F10" s="34">
        <v>76.81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71.7839</v>
      </c>
      <c r="R10" s="34">
        <v>71.8589</v>
      </c>
      <c r="T10" s="34">
        <v>81.66</v>
      </c>
      <c r="U10" s="34">
        <v>87.9675</v>
      </c>
      <c r="V10" s="34">
        <v>87.5169</v>
      </c>
      <c r="W10" s="34"/>
      <c r="X10" s="34">
        <v>86.44</v>
      </c>
      <c r="Y10" s="34">
        <v>85.0356</v>
      </c>
      <c r="Z10" s="34">
        <v>84.9225</v>
      </c>
      <c r="AA10" s="34"/>
      <c r="AB10" s="34">
        <v>58.39</v>
      </c>
      <c r="AC10" s="34">
        <v>62.7332</v>
      </c>
      <c r="AD10" s="34">
        <v>62.6391</v>
      </c>
      <c r="AE10" s="34"/>
      <c r="AF10" s="34">
        <v>67.66</v>
      </c>
      <c r="AG10" s="34">
        <v>62.3077</v>
      </c>
      <c r="AH10" s="34">
        <v>62.5461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77.2207</v>
      </c>
      <c r="F11" s="34">
        <v>77.2185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72.7208</v>
      </c>
      <c r="R11" s="34">
        <v>72.3523</v>
      </c>
      <c r="T11" s="34">
        <v>79.72</v>
      </c>
      <c r="U11" s="34">
        <v>87.1012</v>
      </c>
      <c r="V11" s="34">
        <v>87.3909</v>
      </c>
      <c r="W11" s="34"/>
      <c r="X11" s="34">
        <v>79.66</v>
      </c>
      <c r="Y11" s="34">
        <v>85.5138</v>
      </c>
      <c r="Z11" s="34">
        <v>85.3842</v>
      </c>
      <c r="AA11" s="34"/>
      <c r="AB11" s="34">
        <v>59.6</v>
      </c>
      <c r="AC11" s="34">
        <v>62.9862</v>
      </c>
      <c r="AD11" s="34">
        <v>63.1213</v>
      </c>
      <c r="AE11" s="34"/>
      <c r="AF11" s="34">
        <v>59.75</v>
      </c>
      <c r="AG11" s="34">
        <v>63.3964</v>
      </c>
      <c r="AH11" s="34">
        <v>63.1232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77.6929</v>
      </c>
      <c r="F12" s="34">
        <v>77.6546</v>
      </c>
      <c r="G12" s="34"/>
      <c r="H12" s="60">
        <v>71.67</v>
      </c>
      <c r="I12" s="60">
        <v>77.9</v>
      </c>
      <c r="J12" s="60">
        <v>78</v>
      </c>
      <c r="K12" s="34"/>
      <c r="L12" s="34">
        <v>62</v>
      </c>
      <c r="M12" s="34">
        <v>59.9</v>
      </c>
      <c r="N12" s="34">
        <v>59.9</v>
      </c>
      <c r="O12" s="34"/>
      <c r="P12" s="34">
        <v>67.9</v>
      </c>
      <c r="Q12" s="34">
        <v>72.6074</v>
      </c>
      <c r="R12" s="34">
        <v>72.8342</v>
      </c>
      <c r="T12" s="34">
        <v>80.85</v>
      </c>
      <c r="U12" s="34">
        <v>86.8487</v>
      </c>
      <c r="V12" s="34">
        <v>87.2053</v>
      </c>
      <c r="W12" s="34"/>
      <c r="X12" s="34">
        <v>80.83</v>
      </c>
      <c r="Y12" s="34">
        <v>85.5821</v>
      </c>
      <c r="Z12" s="34">
        <v>85.831</v>
      </c>
      <c r="AA12" s="34"/>
      <c r="AB12" s="34">
        <v>61.83</v>
      </c>
      <c r="AC12" s="34">
        <v>63.4328</v>
      </c>
      <c r="AD12" s="34">
        <v>63.615</v>
      </c>
      <c r="AE12" s="34"/>
      <c r="AF12" s="34">
        <v>59.52</v>
      </c>
      <c r="AG12" s="34">
        <v>63.4046</v>
      </c>
      <c r="AH12" s="34">
        <v>63.7009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78.1727</v>
      </c>
      <c r="F13" s="34">
        <v>78.0821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73.2483</v>
      </c>
      <c r="R13" s="34">
        <v>73.3302</v>
      </c>
      <c r="T13" s="34">
        <v>82.53</v>
      </c>
      <c r="U13" s="34">
        <v>86.9252</v>
      </c>
      <c r="V13" s="34">
        <v>86.9824</v>
      </c>
      <c r="W13" s="34"/>
      <c r="X13" s="34">
        <v>82.92</v>
      </c>
      <c r="Y13" s="34">
        <v>86.3399</v>
      </c>
      <c r="Z13" s="34">
        <v>86.2754</v>
      </c>
      <c r="AA13" s="34"/>
      <c r="AB13" s="34">
        <v>64.32</v>
      </c>
      <c r="AC13" s="34">
        <v>64.0106</v>
      </c>
      <c r="AD13" s="34">
        <v>64.1481</v>
      </c>
      <c r="AE13" s="34"/>
      <c r="AF13" s="34">
        <v>61.46</v>
      </c>
      <c r="AG13" s="34">
        <v>64.3653</v>
      </c>
      <c r="AH13" s="34">
        <v>64.2863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78.6624</v>
      </c>
      <c r="F14" s="34">
        <v>78.449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60.4</v>
      </c>
      <c r="N14" s="34">
        <v>60.8</v>
      </c>
      <c r="O14" s="34"/>
      <c r="P14" s="34">
        <v>78.7</v>
      </c>
      <c r="Q14" s="34">
        <v>74.2718</v>
      </c>
      <c r="R14" s="34">
        <v>73.8076</v>
      </c>
      <c r="T14" s="34">
        <v>85.11</v>
      </c>
      <c r="U14" s="34">
        <v>86.4172</v>
      </c>
      <c r="V14" s="34">
        <v>86.7133</v>
      </c>
      <c r="W14" s="34"/>
      <c r="X14" s="34">
        <v>88.36</v>
      </c>
      <c r="Y14" s="34">
        <v>87.0944</v>
      </c>
      <c r="Z14" s="34">
        <v>86.6965</v>
      </c>
      <c r="AA14" s="34"/>
      <c r="AB14" s="34">
        <v>72.18</v>
      </c>
      <c r="AC14" s="34">
        <v>64.8074</v>
      </c>
      <c r="AD14" s="34">
        <v>64.6997</v>
      </c>
      <c r="AE14" s="34"/>
      <c r="AF14" s="34">
        <v>67.77</v>
      </c>
      <c r="AG14" s="34">
        <v>65.3061</v>
      </c>
      <c r="AH14" s="34">
        <v>64.8629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78.8578</v>
      </c>
      <c r="F15" s="39">
        <v>78.7081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74.1822</v>
      </c>
      <c r="R15" s="39">
        <v>74.2014</v>
      </c>
      <c r="S15" s="39">
        <v>10.93</v>
      </c>
      <c r="T15" s="39">
        <v>94</v>
      </c>
      <c r="U15" s="39">
        <v>93.777</v>
      </c>
      <c r="V15" s="39">
        <v>86.4114</v>
      </c>
      <c r="W15" s="39">
        <v>8.87</v>
      </c>
      <c r="X15" s="39">
        <v>81.83</v>
      </c>
      <c r="Y15" s="39">
        <v>87.2003</v>
      </c>
      <c r="Z15" s="39">
        <v>87.069</v>
      </c>
      <c r="AA15" s="39">
        <v>11.89</v>
      </c>
      <c r="AB15" s="39">
        <v>57.81</v>
      </c>
      <c r="AC15" s="39">
        <v>65.1105</v>
      </c>
      <c r="AD15" s="39">
        <v>65.247</v>
      </c>
      <c r="AE15" s="39">
        <v>13.24</v>
      </c>
      <c r="AF15" s="39">
        <v>61.88</v>
      </c>
      <c r="AG15" s="39">
        <v>65.4765</v>
      </c>
      <c r="AH15" s="39">
        <v>65.4083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78.8595</v>
      </c>
      <c r="F16" s="34">
        <v>78.8963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74.3732</v>
      </c>
      <c r="R16" s="34">
        <v>74.5616</v>
      </c>
      <c r="S16" s="34">
        <v>-0.63</v>
      </c>
      <c r="T16" s="34">
        <v>84.43</v>
      </c>
      <c r="U16" s="34">
        <v>85.4231</v>
      </c>
      <c r="V16" s="34">
        <v>86.1071</v>
      </c>
      <c r="W16" s="34">
        <v>7.54</v>
      </c>
      <c r="X16" s="34">
        <v>83.49</v>
      </c>
      <c r="Y16" s="34">
        <v>87.4772</v>
      </c>
      <c r="Z16" s="34">
        <v>87.4009</v>
      </c>
      <c r="AA16" s="34">
        <v>11.98</v>
      </c>
      <c r="AB16" s="34">
        <v>62.55</v>
      </c>
      <c r="AC16" s="34">
        <v>65.7071</v>
      </c>
      <c r="AD16" s="34">
        <v>65.8098</v>
      </c>
      <c r="AE16" s="34">
        <v>13.31</v>
      </c>
      <c r="AF16" s="34">
        <v>63.21</v>
      </c>
      <c r="AG16" s="34">
        <v>66.3381</v>
      </c>
      <c r="AH16" s="34">
        <v>65.9231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78.996</v>
      </c>
      <c r="F17" s="34">
        <v>79.1163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75.24</v>
      </c>
      <c r="R17" s="34">
        <v>74.9291</v>
      </c>
      <c r="S17" s="34">
        <v>0.92</v>
      </c>
      <c r="T17" s="34">
        <v>86.29</v>
      </c>
      <c r="U17" s="34">
        <v>86.5592</v>
      </c>
      <c r="V17" s="34">
        <v>85.7733</v>
      </c>
      <c r="W17" s="34">
        <v>12.76</v>
      </c>
      <c r="X17" s="34">
        <v>84.75</v>
      </c>
      <c r="Y17" s="34">
        <v>87.7396</v>
      </c>
      <c r="Z17" s="34">
        <v>87.7067</v>
      </c>
      <c r="AA17" s="34">
        <v>9.94</v>
      </c>
      <c r="AB17" s="34">
        <v>64.23</v>
      </c>
      <c r="AC17" s="34">
        <v>66.3646</v>
      </c>
      <c r="AD17" s="34">
        <v>66.4009</v>
      </c>
      <c r="AE17" s="34">
        <v>9.97</v>
      </c>
      <c r="AF17" s="34">
        <v>63.12</v>
      </c>
      <c r="AG17" s="34">
        <v>66.3309</v>
      </c>
      <c r="AH17" s="34">
        <v>66.4124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79.4474</v>
      </c>
      <c r="F18" s="34">
        <v>79.4063</v>
      </c>
      <c r="G18" s="67">
        <v>6.542583192329386</v>
      </c>
      <c r="H18" s="60">
        <v>75.56</v>
      </c>
      <c r="I18" s="60">
        <v>80.1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75.0227</v>
      </c>
      <c r="R18" s="34">
        <v>75.3072</v>
      </c>
      <c r="S18" s="34">
        <v>-2.57</v>
      </c>
      <c r="T18" s="34">
        <v>84.78</v>
      </c>
      <c r="U18" s="34">
        <v>84.6525</v>
      </c>
      <c r="V18" s="34">
        <v>85.3706</v>
      </c>
      <c r="W18" s="34">
        <v>6.64</v>
      </c>
      <c r="X18" s="34">
        <v>85.23</v>
      </c>
      <c r="Y18" s="34">
        <v>88.0645</v>
      </c>
      <c r="Z18" s="34">
        <v>87.9916</v>
      </c>
      <c r="AA18" s="34">
        <v>11.19</v>
      </c>
      <c r="AB18" s="34">
        <v>65.36</v>
      </c>
      <c r="AC18" s="34">
        <v>66.9275</v>
      </c>
      <c r="AD18" s="34">
        <v>67.0136</v>
      </c>
      <c r="AE18" s="34">
        <v>11.65</v>
      </c>
      <c r="AF18" s="34">
        <v>64.72</v>
      </c>
      <c r="AG18" s="34">
        <v>66.8429</v>
      </c>
      <c r="AH18" s="34">
        <v>66.8949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79.7968</v>
      </c>
      <c r="F19" s="34">
        <v>79.71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75.9008</v>
      </c>
      <c r="R19" s="34">
        <v>75.7188</v>
      </c>
      <c r="S19" s="34">
        <v>-2.36</v>
      </c>
      <c r="T19" s="34">
        <v>90.67</v>
      </c>
      <c r="U19" s="34">
        <v>85.3056</v>
      </c>
      <c r="V19" s="34">
        <v>84.9202</v>
      </c>
      <c r="W19" s="34">
        <v>5.57</v>
      </c>
      <c r="X19" s="34">
        <v>86.05</v>
      </c>
      <c r="Y19" s="34">
        <v>88.2878</v>
      </c>
      <c r="Z19" s="34">
        <v>88.2575</v>
      </c>
      <c r="AA19" s="34">
        <v>9.7</v>
      </c>
      <c r="AB19" s="34">
        <v>67.41</v>
      </c>
      <c r="AC19" s="34">
        <v>67.5535</v>
      </c>
      <c r="AD19" s="34">
        <v>67.6548</v>
      </c>
      <c r="AE19" s="34">
        <v>10.86</v>
      </c>
      <c r="AF19" s="34">
        <v>68.41</v>
      </c>
      <c r="AG19" s="34">
        <v>67.4055</v>
      </c>
      <c r="AH19" s="34">
        <v>67.3822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80.1148</v>
      </c>
      <c r="F20" s="34">
        <v>79.9643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76.1346</v>
      </c>
      <c r="R20" s="34">
        <v>76.1289</v>
      </c>
      <c r="S20" s="34">
        <v>-8.52</v>
      </c>
      <c r="T20" s="34">
        <v>100.45</v>
      </c>
      <c r="U20" s="34">
        <v>82.837</v>
      </c>
      <c r="V20" s="34">
        <v>84.477</v>
      </c>
      <c r="W20" s="34">
        <v>4.26</v>
      </c>
      <c r="X20" s="34">
        <v>97.01</v>
      </c>
      <c r="Y20" s="34">
        <v>88.5</v>
      </c>
      <c r="Z20" s="34">
        <v>88.5095</v>
      </c>
      <c r="AA20" s="34">
        <v>7.75</v>
      </c>
      <c r="AB20" s="34">
        <v>78</v>
      </c>
      <c r="AC20" s="34">
        <v>68.0634</v>
      </c>
      <c r="AD20" s="34">
        <v>68.3497</v>
      </c>
      <c r="AE20" s="34">
        <v>7.87</v>
      </c>
      <c r="AF20" s="34">
        <v>78.78</v>
      </c>
      <c r="AG20" s="34">
        <v>67.729</v>
      </c>
      <c r="AH20" s="34">
        <v>67.8746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80.0577</v>
      </c>
      <c r="F21" s="34">
        <v>80.1906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65.1</v>
      </c>
      <c r="N21" s="34">
        <v>65</v>
      </c>
      <c r="O21" s="34">
        <v>8.7</v>
      </c>
      <c r="P21" s="34">
        <v>78.6</v>
      </c>
      <c r="Q21" s="34">
        <v>76.5633</v>
      </c>
      <c r="R21" s="34">
        <v>76.5375</v>
      </c>
      <c r="S21" s="34">
        <v>-1.99</v>
      </c>
      <c r="T21" s="34">
        <v>86.52</v>
      </c>
      <c r="U21" s="34">
        <v>84.0621</v>
      </c>
      <c r="V21" s="34">
        <v>84.0958</v>
      </c>
      <c r="W21" s="34">
        <v>5.91</v>
      </c>
      <c r="X21" s="34">
        <v>109.1</v>
      </c>
      <c r="Y21" s="34">
        <v>88.4825</v>
      </c>
      <c r="Z21" s="34">
        <v>88.7622</v>
      </c>
      <c r="AA21" s="34">
        <v>11.72</v>
      </c>
      <c r="AB21" s="34">
        <v>75.16</v>
      </c>
      <c r="AC21" s="34">
        <v>68.9494</v>
      </c>
      <c r="AD21" s="34">
        <v>69.1231</v>
      </c>
      <c r="AE21" s="34">
        <v>11.54</v>
      </c>
      <c r="AF21" s="34">
        <v>71.13</v>
      </c>
      <c r="AG21" s="34">
        <v>68.2532</v>
      </c>
      <c r="AH21" s="34">
        <v>68.3802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80.3941</v>
      </c>
      <c r="F22" s="34">
        <v>80.4788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76.998</v>
      </c>
      <c r="R22" s="34">
        <v>76.9779</v>
      </c>
      <c r="S22" s="34">
        <v>-7.82</v>
      </c>
      <c r="T22" s="34">
        <v>75.27</v>
      </c>
      <c r="U22" s="34">
        <v>82.5703</v>
      </c>
      <c r="V22" s="34">
        <v>83.7794</v>
      </c>
      <c r="W22" s="34">
        <v>4.13</v>
      </c>
      <c r="X22" s="34">
        <v>90.01</v>
      </c>
      <c r="Y22" s="34">
        <v>89.041</v>
      </c>
      <c r="Z22" s="34">
        <v>89.0262</v>
      </c>
      <c r="AA22" s="34">
        <v>13.22</v>
      </c>
      <c r="AB22" s="34">
        <v>66.11</v>
      </c>
      <c r="AC22" s="34">
        <v>72.318</v>
      </c>
      <c r="AD22" s="34">
        <v>69.9788</v>
      </c>
      <c r="AE22" s="34">
        <v>11.1</v>
      </c>
      <c r="AF22" s="34">
        <v>75.17</v>
      </c>
      <c r="AG22" s="34">
        <v>69.059</v>
      </c>
      <c r="AH22" s="34">
        <v>68.8952</v>
      </c>
      <c r="AI22" s="34">
        <v>6.6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80.7272</v>
      </c>
      <c r="F23" s="34">
        <v>80.8802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66.1</v>
      </c>
      <c r="O23" s="34">
        <v>5.2</v>
      </c>
      <c r="P23" s="34">
        <v>72.6</v>
      </c>
      <c r="Q23" s="34">
        <v>77.1416</v>
      </c>
      <c r="R23" s="34">
        <v>77.4721</v>
      </c>
      <c r="S23" s="34">
        <v>-5.13</v>
      </c>
      <c r="T23" s="34">
        <v>75.63</v>
      </c>
      <c r="U23" s="34">
        <v>82.9604</v>
      </c>
      <c r="V23" s="34">
        <v>83.5345</v>
      </c>
      <c r="W23" s="34">
        <v>3.45</v>
      </c>
      <c r="X23" s="34">
        <v>82.41</v>
      </c>
      <c r="Y23" s="34">
        <v>89.0548</v>
      </c>
      <c r="Z23" s="34">
        <v>89.2992</v>
      </c>
      <c r="AA23" s="34">
        <v>14.94</v>
      </c>
      <c r="AB23" s="34">
        <v>68.51</v>
      </c>
      <c r="AC23" s="34">
        <v>72.8142</v>
      </c>
      <c r="AD23" s="34">
        <v>70.8901</v>
      </c>
      <c r="AE23" s="34">
        <v>8.17</v>
      </c>
      <c r="AF23" s="34">
        <v>64.64</v>
      </c>
      <c r="AG23" s="34">
        <v>68.8322</v>
      </c>
      <c r="AH23" s="34">
        <v>69.4247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81.4385</v>
      </c>
      <c r="F24" s="34">
        <v>81.3698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66.4</v>
      </c>
      <c r="N24" s="34">
        <v>66.7</v>
      </c>
      <c r="O24" s="34">
        <v>8.4</v>
      </c>
      <c r="P24" s="34">
        <v>73.6</v>
      </c>
      <c r="Q24" s="34">
        <v>78.3197</v>
      </c>
      <c r="R24" s="34">
        <v>78.0074</v>
      </c>
      <c r="S24" s="34">
        <v>-4.61</v>
      </c>
      <c r="T24" s="34">
        <v>77.12</v>
      </c>
      <c r="U24" s="34">
        <v>83.0378</v>
      </c>
      <c r="V24" s="34">
        <v>83.349</v>
      </c>
      <c r="W24" s="34">
        <v>6.37</v>
      </c>
      <c r="X24" s="34">
        <v>85.99</v>
      </c>
      <c r="Y24" s="34">
        <v>90.0827</v>
      </c>
      <c r="Z24" s="34">
        <v>89.5619</v>
      </c>
      <c r="AA24" s="34">
        <v>16.49</v>
      </c>
      <c r="AB24" s="34">
        <v>72.02</v>
      </c>
      <c r="AC24" s="34">
        <v>73.1262</v>
      </c>
      <c r="AD24" s="34">
        <v>71.8023</v>
      </c>
      <c r="AE24" s="34">
        <v>12.06</v>
      </c>
      <c r="AF24" s="34">
        <v>66.69</v>
      </c>
      <c r="AG24" s="34">
        <v>70.444</v>
      </c>
      <c r="AH24" s="34">
        <v>69.9742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82.1048</v>
      </c>
      <c r="F25" s="34">
        <v>81.8345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78.8909</v>
      </c>
      <c r="R25" s="34">
        <v>78.4651</v>
      </c>
      <c r="S25" s="34">
        <v>-5.45</v>
      </c>
      <c r="T25" s="34">
        <v>78.04</v>
      </c>
      <c r="U25" s="34">
        <v>82.7629</v>
      </c>
      <c r="V25" s="34">
        <v>83.1846</v>
      </c>
      <c r="W25" s="34">
        <v>3.48</v>
      </c>
      <c r="X25" s="34">
        <v>85.81</v>
      </c>
      <c r="Y25" s="34">
        <v>90.0567</v>
      </c>
      <c r="Z25" s="34">
        <v>89.7788</v>
      </c>
      <c r="AA25" s="34">
        <v>15.43</v>
      </c>
      <c r="AB25" s="34">
        <v>74.24</v>
      </c>
      <c r="AC25" s="34">
        <v>73.7306</v>
      </c>
      <c r="AD25" s="34">
        <v>72.6757</v>
      </c>
      <c r="AE25" s="34">
        <v>9.07</v>
      </c>
      <c r="AF25" s="34">
        <v>67.04</v>
      </c>
      <c r="AG25" s="34">
        <v>70.5886</v>
      </c>
      <c r="AH25" s="34">
        <v>70.5155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82.2479</v>
      </c>
      <c r="F26" s="34">
        <v>82.1923</v>
      </c>
      <c r="G26" s="67">
        <v>-0.5662514156285426</v>
      </c>
      <c r="H26" s="60">
        <v>79.02</v>
      </c>
      <c r="I26" s="60">
        <v>82.5</v>
      </c>
      <c r="J26" s="60">
        <v>82.8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78.5899</v>
      </c>
      <c r="R26" s="34">
        <v>78.8129</v>
      </c>
      <c r="S26" s="34">
        <v>-4.32</v>
      </c>
      <c r="T26" s="34">
        <v>81.43</v>
      </c>
      <c r="U26" s="34">
        <v>82.5788</v>
      </c>
      <c r="V26" s="34">
        <v>83.0423</v>
      </c>
      <c r="W26" s="34">
        <v>1.65</v>
      </c>
      <c r="X26" s="34">
        <v>89.81</v>
      </c>
      <c r="Y26" s="34">
        <v>89.9038</v>
      </c>
      <c r="Z26" s="34">
        <v>89.951</v>
      </c>
      <c r="AA26" s="34">
        <v>13.08</v>
      </c>
      <c r="AB26" s="34">
        <v>81.62</v>
      </c>
      <c r="AC26" s="34">
        <v>73.9415</v>
      </c>
      <c r="AD26" s="34">
        <v>73.5171</v>
      </c>
      <c r="AE26" s="34">
        <v>7.85</v>
      </c>
      <c r="AF26" s="34">
        <v>73.09</v>
      </c>
      <c r="AG26" s="34">
        <v>70.9131</v>
      </c>
      <c r="AH26" s="34">
        <v>71.0463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82.8131</v>
      </c>
      <c r="F27" s="39">
        <v>82.4206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79.1634</v>
      </c>
      <c r="R27" s="39">
        <v>79.1566</v>
      </c>
      <c r="S27" s="39">
        <v>-9.48</v>
      </c>
      <c r="T27" s="39">
        <v>85.09</v>
      </c>
      <c r="U27" s="39">
        <v>83.3674</v>
      </c>
      <c r="V27" s="39">
        <v>82.8956</v>
      </c>
      <c r="W27" s="39">
        <v>4.28</v>
      </c>
      <c r="X27" s="39">
        <v>85.34</v>
      </c>
      <c r="Y27" s="39">
        <v>90.3633</v>
      </c>
      <c r="Z27" s="39">
        <v>90.0991</v>
      </c>
      <c r="AA27" s="39">
        <v>16.36</v>
      </c>
      <c r="AB27" s="39">
        <v>67.27</v>
      </c>
      <c r="AC27" s="39">
        <v>74.9328</v>
      </c>
      <c r="AD27" s="39">
        <v>74.3418</v>
      </c>
      <c r="AE27" s="39">
        <v>9.7</v>
      </c>
      <c r="AF27" s="39">
        <v>67.88</v>
      </c>
      <c r="AG27" s="39">
        <v>71.7808</v>
      </c>
      <c r="AH27" s="39">
        <v>71.5812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82.4231</v>
      </c>
      <c r="F28" s="34">
        <v>82.5257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79.5404</v>
      </c>
      <c r="R28" s="34">
        <v>79.5497</v>
      </c>
      <c r="S28" s="34">
        <v>-1.8</v>
      </c>
      <c r="T28" s="34">
        <v>82.91</v>
      </c>
      <c r="U28" s="34">
        <v>82.9988</v>
      </c>
      <c r="V28" s="34">
        <v>82.6844</v>
      </c>
      <c r="W28" s="34">
        <v>3.2</v>
      </c>
      <c r="X28" s="34">
        <v>86.16</v>
      </c>
      <c r="Y28" s="34">
        <v>90.1564</v>
      </c>
      <c r="Z28" s="34">
        <v>90.2269</v>
      </c>
      <c r="AA28" s="34">
        <v>16.56</v>
      </c>
      <c r="AB28" s="34">
        <v>72.91</v>
      </c>
      <c r="AC28" s="34">
        <v>75.5107</v>
      </c>
      <c r="AD28" s="34">
        <v>75.1225</v>
      </c>
      <c r="AE28" s="34">
        <v>8.03</v>
      </c>
      <c r="AF28" s="34">
        <v>68.29</v>
      </c>
      <c r="AG28" s="34">
        <v>71.808</v>
      </c>
      <c r="AH28" s="34">
        <v>72.1226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82.5448</v>
      </c>
      <c r="F29" s="34">
        <v>82.6329</v>
      </c>
      <c r="G29" s="67">
        <v>0.5791505791505828</v>
      </c>
      <c r="H29" s="60">
        <v>78.15</v>
      </c>
      <c r="I29" s="60">
        <v>83.7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77.7528</v>
      </c>
      <c r="R29" s="34">
        <v>79.9955</v>
      </c>
      <c r="S29" s="34">
        <v>-6.63</v>
      </c>
      <c r="T29" s="34">
        <v>80.57</v>
      </c>
      <c r="U29" s="34">
        <v>81.3073</v>
      </c>
      <c r="V29" s="34">
        <v>82.4432</v>
      </c>
      <c r="W29" s="34">
        <v>2.75</v>
      </c>
      <c r="X29" s="34">
        <v>87.08</v>
      </c>
      <c r="Y29" s="34">
        <v>90.3169</v>
      </c>
      <c r="Z29" s="34">
        <v>90.348</v>
      </c>
      <c r="AA29" s="34">
        <v>14</v>
      </c>
      <c r="AB29" s="34">
        <v>73.21</v>
      </c>
      <c r="AC29" s="34">
        <v>75.8767</v>
      </c>
      <c r="AD29" s="34">
        <v>75.8616</v>
      </c>
      <c r="AE29" s="34">
        <v>8.62</v>
      </c>
      <c r="AF29" s="34">
        <v>68.56</v>
      </c>
      <c r="AG29" s="34">
        <v>72.5668</v>
      </c>
      <c r="AH29" s="34">
        <v>72.6857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82.5304</v>
      </c>
      <c r="F30" s="34">
        <v>82.8876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79.3689</v>
      </c>
      <c r="R30" s="34">
        <v>80.4509</v>
      </c>
      <c r="S30" s="34">
        <v>-2.86</v>
      </c>
      <c r="T30" s="34">
        <v>82.35</v>
      </c>
      <c r="U30" s="34">
        <v>81.0751</v>
      </c>
      <c r="V30" s="34">
        <v>82.2925</v>
      </c>
      <c r="W30" s="34">
        <v>3.2</v>
      </c>
      <c r="X30" s="34">
        <v>87.96</v>
      </c>
      <c r="Y30" s="34">
        <v>90.2597</v>
      </c>
      <c r="Z30" s="34">
        <v>90.4798</v>
      </c>
      <c r="AA30" s="34">
        <v>16.82</v>
      </c>
      <c r="AB30" s="34">
        <v>76.35</v>
      </c>
      <c r="AC30" s="34">
        <v>76.6391</v>
      </c>
      <c r="AD30" s="34">
        <v>76.6047</v>
      </c>
      <c r="AE30" s="34">
        <v>10.53</v>
      </c>
      <c r="AF30" s="34">
        <v>71.53</v>
      </c>
      <c r="AG30" s="34">
        <v>73.2771</v>
      </c>
      <c r="AH30" s="34">
        <v>73.2712</v>
      </c>
      <c r="AI30" s="34">
        <v>8.9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83.3418</v>
      </c>
      <c r="F31" s="34">
        <v>83.3197</v>
      </c>
      <c r="G31" s="67">
        <v>5.232201936037246</v>
      </c>
      <c r="H31" s="60">
        <v>85.88</v>
      </c>
      <c r="I31" s="60">
        <v>84.5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70.9</v>
      </c>
      <c r="O31" s="34">
        <v>5.1</v>
      </c>
      <c r="P31" s="34">
        <v>81.7</v>
      </c>
      <c r="Q31" s="34">
        <v>79.7698</v>
      </c>
      <c r="R31" s="34">
        <v>80.8618</v>
      </c>
      <c r="S31" s="34">
        <v>-5.65</v>
      </c>
      <c r="T31" s="34">
        <v>85.54</v>
      </c>
      <c r="U31" s="34">
        <v>81.3775</v>
      </c>
      <c r="V31" s="34">
        <v>82.2833</v>
      </c>
      <c r="W31" s="34">
        <v>2.94</v>
      </c>
      <c r="X31" s="34">
        <v>88.58</v>
      </c>
      <c r="Y31" s="34">
        <v>90.6203</v>
      </c>
      <c r="Z31" s="34">
        <v>90.6285</v>
      </c>
      <c r="AA31" s="34">
        <v>14.73</v>
      </c>
      <c r="AB31" s="34">
        <v>77.34</v>
      </c>
      <c r="AC31" s="34">
        <v>77.3654</v>
      </c>
      <c r="AD31" s="34">
        <v>77.3594</v>
      </c>
      <c r="AE31" s="34">
        <v>9.2</v>
      </c>
      <c r="AF31" s="34">
        <v>74.7</v>
      </c>
      <c r="AG31" s="34">
        <v>73.7309</v>
      </c>
      <c r="AH31" s="34">
        <v>73.8706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83.748</v>
      </c>
      <c r="F32" s="34">
        <v>83.8603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80.3778</v>
      </c>
      <c r="R32" s="34">
        <v>81.2756</v>
      </c>
      <c r="S32" s="34">
        <v>-1.03</v>
      </c>
      <c r="T32" s="34">
        <v>99.42</v>
      </c>
      <c r="U32" s="34">
        <v>82.4937</v>
      </c>
      <c r="V32" s="34">
        <v>82.3572</v>
      </c>
      <c r="W32" s="34">
        <v>2.44</v>
      </c>
      <c r="X32" s="34">
        <v>99.38</v>
      </c>
      <c r="Y32" s="34">
        <v>90.795</v>
      </c>
      <c r="Z32" s="34">
        <v>90.7865</v>
      </c>
      <c r="AA32" s="34">
        <v>15.18</v>
      </c>
      <c r="AB32" s="34">
        <v>89.84</v>
      </c>
      <c r="AC32" s="34">
        <v>78.1824</v>
      </c>
      <c r="AD32" s="34">
        <v>78.1057</v>
      </c>
      <c r="AE32" s="34">
        <v>9.33</v>
      </c>
      <c r="AF32" s="34">
        <v>86.13</v>
      </c>
      <c r="AG32" s="34">
        <v>74.3127</v>
      </c>
      <c r="AH32" s="34">
        <v>74.4902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84.5923</v>
      </c>
      <c r="F33" s="34">
        <v>84.4354</v>
      </c>
      <c r="G33" s="67">
        <v>11.094365870623687</v>
      </c>
      <c r="H33" s="60">
        <v>95.83</v>
      </c>
      <c r="I33" s="60">
        <v>85.5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81.2909</v>
      </c>
      <c r="R33" s="34">
        <v>81.7326</v>
      </c>
      <c r="S33" s="34">
        <v>-1.31</v>
      </c>
      <c r="T33" s="34">
        <v>85.39</v>
      </c>
      <c r="U33" s="34">
        <v>82.0696</v>
      </c>
      <c r="V33" s="34">
        <v>82.444</v>
      </c>
      <c r="W33" s="34">
        <v>5.45</v>
      </c>
      <c r="X33" s="34">
        <v>115.04</v>
      </c>
      <c r="Y33" s="34">
        <v>91.4468</v>
      </c>
      <c r="Z33" s="34">
        <v>90.9293</v>
      </c>
      <c r="AA33" s="34">
        <v>15.97</v>
      </c>
      <c r="AB33" s="34">
        <v>87.17</v>
      </c>
      <c r="AC33" s="34">
        <v>78.9713</v>
      </c>
      <c r="AD33" s="34">
        <v>78.8142</v>
      </c>
      <c r="AE33" s="34">
        <v>11.1</v>
      </c>
      <c r="AF33" s="34">
        <v>79.02</v>
      </c>
      <c r="AG33" s="34">
        <v>75.2456</v>
      </c>
      <c r="AH33" s="34">
        <v>75.1279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85.2196</v>
      </c>
      <c r="F34" s="34">
        <v>84.942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73.8</v>
      </c>
      <c r="N34" s="34">
        <v>73.3</v>
      </c>
      <c r="O34" s="34">
        <v>7.1</v>
      </c>
      <c r="P34" s="34">
        <v>81.4</v>
      </c>
      <c r="Q34" s="34">
        <v>82.048</v>
      </c>
      <c r="R34" s="34">
        <v>82.1883</v>
      </c>
      <c r="S34" s="34">
        <v>-0.89</v>
      </c>
      <c r="T34" s="34">
        <v>74.61</v>
      </c>
      <c r="U34" s="34">
        <v>82.1151</v>
      </c>
      <c r="V34" s="34">
        <v>82.5449</v>
      </c>
      <c r="W34" s="34">
        <v>0.53</v>
      </c>
      <c r="X34" s="34">
        <v>90.49</v>
      </c>
      <c r="Y34" s="34">
        <v>91.0771</v>
      </c>
      <c r="Z34" s="34">
        <v>91.0394</v>
      </c>
      <c r="AA34" s="34">
        <v>9.09</v>
      </c>
      <c r="AB34" s="34">
        <v>72.11</v>
      </c>
      <c r="AC34" s="34">
        <v>79.3866</v>
      </c>
      <c r="AD34" s="34">
        <v>79.4778</v>
      </c>
      <c r="AE34" s="34">
        <v>10.06</v>
      </c>
      <c r="AF34" s="34">
        <v>82.74</v>
      </c>
      <c r="AG34" s="34">
        <v>75.9668</v>
      </c>
      <c r="AH34" s="34">
        <v>75.7648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85.5477</v>
      </c>
      <c r="F35" s="34">
        <v>85.2792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82.2865</v>
      </c>
      <c r="R35" s="34">
        <v>82.6064</v>
      </c>
      <c r="S35" s="34">
        <v>-0.85</v>
      </c>
      <c r="T35" s="34">
        <v>74.98</v>
      </c>
      <c r="U35" s="34">
        <v>82.0224</v>
      </c>
      <c r="V35" s="34">
        <v>82.6922</v>
      </c>
      <c r="W35" s="34">
        <v>4.24</v>
      </c>
      <c r="X35" s="34">
        <v>85.9</v>
      </c>
      <c r="Y35" s="34">
        <v>91.3236</v>
      </c>
      <c r="Z35" s="34">
        <v>91.1288</v>
      </c>
      <c r="AA35" s="34">
        <v>9.44</v>
      </c>
      <c r="AB35" s="34">
        <v>74.97</v>
      </c>
      <c r="AC35" s="34">
        <v>79.9523</v>
      </c>
      <c r="AD35" s="34">
        <v>80.136</v>
      </c>
      <c r="AE35" s="34">
        <v>12.2</v>
      </c>
      <c r="AF35" s="34">
        <v>72.53</v>
      </c>
      <c r="AG35" s="34">
        <v>76.5917</v>
      </c>
      <c r="AH35" s="34">
        <v>76.3866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85.4178</v>
      </c>
      <c r="F36" s="34">
        <v>85.4937</v>
      </c>
      <c r="G36" s="67">
        <v>8.56102003642987</v>
      </c>
      <c r="H36" s="60">
        <v>83.44</v>
      </c>
      <c r="I36" s="60">
        <v>86.6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82.9549</v>
      </c>
      <c r="R36" s="34">
        <v>83.0197</v>
      </c>
      <c r="S36" s="34">
        <v>-1.22</v>
      </c>
      <c r="T36" s="34">
        <v>76.17</v>
      </c>
      <c r="U36" s="34">
        <v>82.2685</v>
      </c>
      <c r="V36" s="34">
        <v>82.905</v>
      </c>
      <c r="W36" s="34">
        <v>0.16</v>
      </c>
      <c r="X36" s="34">
        <v>86.12</v>
      </c>
      <c r="Y36" s="34">
        <v>91.0677</v>
      </c>
      <c r="Z36" s="34">
        <v>91.2181</v>
      </c>
      <c r="AA36" s="34">
        <v>10.69</v>
      </c>
      <c r="AB36" s="34">
        <v>79.72</v>
      </c>
      <c r="AC36" s="34">
        <v>80.7952</v>
      </c>
      <c r="AD36" s="34">
        <v>80.81</v>
      </c>
      <c r="AE36" s="34">
        <v>8.91</v>
      </c>
      <c r="AF36" s="34">
        <v>72.63</v>
      </c>
      <c r="AG36" s="34">
        <v>76.7874</v>
      </c>
      <c r="AH36" s="34">
        <v>77.0029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85.4012</v>
      </c>
      <c r="F37" s="34">
        <v>85.7841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75.8</v>
      </c>
      <c r="O37" s="34">
        <v>4.2</v>
      </c>
      <c r="P37" s="34">
        <v>79</v>
      </c>
      <c r="Q37" s="34">
        <v>83.1637</v>
      </c>
      <c r="R37" s="34">
        <v>83.4924</v>
      </c>
      <c r="S37" s="34">
        <v>-1.06</v>
      </c>
      <c r="T37" s="34">
        <v>77.21</v>
      </c>
      <c r="U37" s="34">
        <v>82.8228</v>
      </c>
      <c r="V37" s="34">
        <v>83.1792</v>
      </c>
      <c r="W37" s="34">
        <v>0.16</v>
      </c>
      <c r="X37" s="34">
        <v>85.95</v>
      </c>
      <c r="Y37" s="34">
        <v>91.0751</v>
      </c>
      <c r="Z37" s="34">
        <v>91.3323</v>
      </c>
      <c r="AA37" s="34">
        <v>7.96</v>
      </c>
      <c r="AB37" s="34">
        <v>80.16</v>
      </c>
      <c r="AC37" s="34">
        <v>81.4087</v>
      </c>
      <c r="AD37" s="34">
        <v>81.4838</v>
      </c>
      <c r="AE37" s="34">
        <v>8.9</v>
      </c>
      <c r="AF37" s="34">
        <v>73.01</v>
      </c>
      <c r="AG37" s="34">
        <v>77.3941</v>
      </c>
      <c r="AH37" s="34">
        <v>77.6395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86.0613</v>
      </c>
      <c r="F38" s="34">
        <v>86.3169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83.6199</v>
      </c>
      <c r="R38" s="34">
        <v>84.0967</v>
      </c>
      <c r="S38" s="34">
        <v>0</v>
      </c>
      <c r="T38" s="34">
        <v>81.42</v>
      </c>
      <c r="U38" s="34">
        <v>82.6042</v>
      </c>
      <c r="V38" s="34">
        <v>83.5124</v>
      </c>
      <c r="W38" s="34">
        <v>0.73</v>
      </c>
      <c r="X38" s="34">
        <v>90.47</v>
      </c>
      <c r="Y38" s="34">
        <v>91.0564</v>
      </c>
      <c r="Z38" s="34">
        <v>91.4989</v>
      </c>
      <c r="AA38" s="34">
        <v>10.26</v>
      </c>
      <c r="AB38" s="34">
        <v>90</v>
      </c>
      <c r="AC38" s="34">
        <v>82.0322</v>
      </c>
      <c r="AD38" s="34">
        <v>82.1569</v>
      </c>
      <c r="AE38" s="34">
        <v>9.53</v>
      </c>
      <c r="AF38" s="34">
        <v>80.05</v>
      </c>
      <c r="AG38" s="34">
        <v>77.8554</v>
      </c>
      <c r="AH38" s="34">
        <v>78.3178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87.1488</v>
      </c>
      <c r="F39" s="39">
        <v>87.0325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85.1502</v>
      </c>
      <c r="R39" s="39">
        <v>84.7986</v>
      </c>
      <c r="S39" s="39">
        <v>-0.01</v>
      </c>
      <c r="T39" s="39">
        <v>85.08</v>
      </c>
      <c r="U39" s="39">
        <v>83.9637</v>
      </c>
      <c r="V39" s="39">
        <v>83.8979</v>
      </c>
      <c r="W39" s="39">
        <v>0.41</v>
      </c>
      <c r="X39" s="39">
        <v>85.68</v>
      </c>
      <c r="Y39" s="39">
        <v>91.5193</v>
      </c>
      <c r="Z39" s="39">
        <v>91.7262</v>
      </c>
      <c r="AA39" s="39">
        <v>9.08</v>
      </c>
      <c r="AB39" s="39">
        <v>73.37</v>
      </c>
      <c r="AC39" s="39">
        <v>82.5776</v>
      </c>
      <c r="AD39" s="39">
        <v>82.8552</v>
      </c>
      <c r="AE39" s="39">
        <v>9.84</v>
      </c>
      <c r="AF39" s="39">
        <v>74.56</v>
      </c>
      <c r="AG39" s="39">
        <v>79.1991</v>
      </c>
      <c r="AH39" s="39">
        <v>79.0332</v>
      </c>
      <c r="AI39" s="39">
        <v>8.4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88.0111</v>
      </c>
      <c r="F40" s="34">
        <v>87.7272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85.6338</v>
      </c>
      <c r="R40" s="34">
        <v>85.4512</v>
      </c>
      <c r="S40" s="34">
        <v>0.43</v>
      </c>
      <c r="T40" s="34">
        <v>83.27</v>
      </c>
      <c r="U40" s="34">
        <v>83.8848</v>
      </c>
      <c r="V40" s="34">
        <v>84.2999</v>
      </c>
      <c r="W40" s="34">
        <v>3.19</v>
      </c>
      <c r="X40" s="34">
        <v>88.91</v>
      </c>
      <c r="Y40" s="34">
        <v>92.4098</v>
      </c>
      <c r="Z40" s="34">
        <v>91.9816</v>
      </c>
      <c r="AA40" s="34">
        <v>9.89</v>
      </c>
      <c r="AB40" s="34">
        <v>80.12</v>
      </c>
      <c r="AC40" s="34">
        <v>83.4672</v>
      </c>
      <c r="AD40" s="34">
        <v>83.5947</v>
      </c>
      <c r="AE40" s="34">
        <v>11.52</v>
      </c>
      <c r="AF40" s="34">
        <v>76.15</v>
      </c>
      <c r="AG40" s="34">
        <v>79.9999</v>
      </c>
      <c r="AH40" s="34">
        <v>79.7521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88.4779</v>
      </c>
      <c r="F41" s="34">
        <v>88.2763</v>
      </c>
      <c r="G41" s="67">
        <v>12.476007677543185</v>
      </c>
      <c r="H41" s="60">
        <v>87.9</v>
      </c>
      <c r="I41" s="60">
        <v>91.6</v>
      </c>
      <c r="J41" s="60">
        <v>88.7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85.9397</v>
      </c>
      <c r="R41" s="34">
        <v>86.0105</v>
      </c>
      <c r="S41" s="34">
        <v>2.84</v>
      </c>
      <c r="T41" s="34">
        <v>82.86</v>
      </c>
      <c r="U41" s="34">
        <v>83.0943</v>
      </c>
      <c r="V41" s="34">
        <v>84.7627</v>
      </c>
      <c r="W41" s="34">
        <v>2.88</v>
      </c>
      <c r="X41" s="34">
        <v>89.59</v>
      </c>
      <c r="Y41" s="34">
        <v>92.3787</v>
      </c>
      <c r="Z41" s="34">
        <v>92.2207</v>
      </c>
      <c r="AA41" s="34">
        <v>12.76</v>
      </c>
      <c r="AB41" s="34">
        <v>82.56</v>
      </c>
      <c r="AC41" s="34">
        <v>84.3239</v>
      </c>
      <c r="AD41" s="34">
        <v>84.3508</v>
      </c>
      <c r="AE41" s="34">
        <v>11.9</v>
      </c>
      <c r="AF41" s="34">
        <v>76.72</v>
      </c>
      <c r="AG41" s="34">
        <v>80.3441</v>
      </c>
      <c r="AH41" s="34">
        <v>80.4609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88.8558</v>
      </c>
      <c r="F42" s="34">
        <v>88.6834</v>
      </c>
      <c r="G42" s="67">
        <v>11.571269625417232</v>
      </c>
      <c r="H42" s="60">
        <v>90.25</v>
      </c>
      <c r="I42" s="60">
        <v>91.1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86.5271</v>
      </c>
      <c r="R42" s="34">
        <v>86.5369</v>
      </c>
      <c r="S42" s="34">
        <v>8.5</v>
      </c>
      <c r="T42" s="34">
        <v>89.35</v>
      </c>
      <c r="U42" s="34">
        <v>85.6116</v>
      </c>
      <c r="V42" s="34">
        <v>85.3237</v>
      </c>
      <c r="W42" s="34">
        <v>2.96</v>
      </c>
      <c r="X42" s="34">
        <v>90.56</v>
      </c>
      <c r="Y42" s="34">
        <v>92.7615</v>
      </c>
      <c r="Z42" s="34">
        <v>92.4318</v>
      </c>
      <c r="AA42" s="34">
        <v>10.68</v>
      </c>
      <c r="AB42" s="34">
        <v>84.51</v>
      </c>
      <c r="AC42" s="34">
        <v>85.1642</v>
      </c>
      <c r="AD42" s="34">
        <v>85.0788</v>
      </c>
      <c r="AE42" s="34">
        <v>10.2</v>
      </c>
      <c r="AF42" s="34">
        <v>78.83</v>
      </c>
      <c r="AG42" s="34">
        <v>81.1474</v>
      </c>
      <c r="AH42" s="34">
        <v>81.1752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89.0316</v>
      </c>
      <c r="F43" s="34">
        <v>89.0043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80.9</v>
      </c>
      <c r="O43" s="34">
        <v>9.2</v>
      </c>
      <c r="P43" s="34">
        <v>89.2</v>
      </c>
      <c r="Q43" s="34">
        <v>87.0931</v>
      </c>
      <c r="R43" s="34">
        <v>87.0746</v>
      </c>
      <c r="S43" s="34">
        <v>4.78</v>
      </c>
      <c r="T43" s="34">
        <v>89.63</v>
      </c>
      <c r="U43" s="34">
        <v>86.1494</v>
      </c>
      <c r="V43" s="34">
        <v>85.8816</v>
      </c>
      <c r="W43" s="34">
        <v>1.62</v>
      </c>
      <c r="X43" s="34">
        <v>90.02</v>
      </c>
      <c r="Y43" s="34">
        <v>92.8153</v>
      </c>
      <c r="Z43" s="34">
        <v>92.6157</v>
      </c>
      <c r="AA43" s="34">
        <v>10.92</v>
      </c>
      <c r="AB43" s="34">
        <v>85.78</v>
      </c>
      <c r="AC43" s="34">
        <v>85.5847</v>
      </c>
      <c r="AD43" s="34">
        <v>85.7687</v>
      </c>
      <c r="AE43" s="34">
        <v>11.38</v>
      </c>
      <c r="AF43" s="34">
        <v>83.2</v>
      </c>
      <c r="AG43" s="34">
        <v>82.2357</v>
      </c>
      <c r="AH43" s="34">
        <v>81.8892</v>
      </c>
      <c r="AI43" s="34">
        <v>8.5</v>
      </c>
      <c r="AJ43" s="34">
        <v>86.5</v>
      </c>
      <c r="AK43" s="34">
        <v>86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89.1435</v>
      </c>
      <c r="F44" s="34">
        <v>89.3479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87.5298</v>
      </c>
      <c r="R44" s="34">
        <v>87.6391</v>
      </c>
      <c r="S44" s="34">
        <v>2.12</v>
      </c>
      <c r="T44" s="34">
        <v>101.53</v>
      </c>
      <c r="U44" s="34">
        <v>84.3419</v>
      </c>
      <c r="V44" s="34">
        <v>86.449</v>
      </c>
      <c r="W44" s="34">
        <v>3.31</v>
      </c>
      <c r="X44" s="34">
        <v>102.67</v>
      </c>
      <c r="Y44" s="34">
        <v>92.7757</v>
      </c>
      <c r="Z44" s="34">
        <v>92.7826</v>
      </c>
      <c r="AA44" s="34">
        <v>11.52</v>
      </c>
      <c r="AB44" s="34">
        <v>100.2</v>
      </c>
      <c r="AC44" s="34">
        <v>86.3563</v>
      </c>
      <c r="AD44" s="34">
        <v>86.445</v>
      </c>
      <c r="AE44" s="34">
        <v>10.9</v>
      </c>
      <c r="AF44" s="34">
        <v>95.51</v>
      </c>
      <c r="AG44" s="34">
        <v>82.4365</v>
      </c>
      <c r="AH44" s="34">
        <v>82.5922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89.9235</v>
      </c>
      <c r="F45" s="34">
        <v>89.763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88.4566</v>
      </c>
      <c r="R45" s="34">
        <v>88.205</v>
      </c>
      <c r="S45" s="34">
        <v>6.97</v>
      </c>
      <c r="T45" s="34">
        <v>91.34</v>
      </c>
      <c r="U45" s="34">
        <v>87.7633</v>
      </c>
      <c r="V45" s="34">
        <v>87.0985</v>
      </c>
      <c r="W45" s="34">
        <v>1.63</v>
      </c>
      <c r="X45" s="34">
        <v>116.92</v>
      </c>
      <c r="Y45" s="34">
        <v>92.544</v>
      </c>
      <c r="Z45" s="34">
        <v>92.966</v>
      </c>
      <c r="AA45" s="34">
        <v>10.38</v>
      </c>
      <c r="AB45" s="34">
        <v>96.21</v>
      </c>
      <c r="AC45" s="34">
        <v>87.0521</v>
      </c>
      <c r="AD45" s="34">
        <v>87.1094</v>
      </c>
      <c r="AE45" s="34">
        <v>11.25</v>
      </c>
      <c r="AF45" s="34">
        <v>87.91</v>
      </c>
      <c r="AG45" s="34">
        <v>83.2675</v>
      </c>
      <c r="AH45" s="34">
        <v>83.2985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90.2079</v>
      </c>
      <c r="F46" s="34">
        <v>90.1772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82.9</v>
      </c>
      <c r="N46" s="34">
        <v>83.1</v>
      </c>
      <c r="O46" s="34">
        <v>8.5</v>
      </c>
      <c r="P46" s="34">
        <v>88.3</v>
      </c>
      <c r="Q46" s="34">
        <v>88.7344</v>
      </c>
      <c r="R46" s="34">
        <v>88.7288</v>
      </c>
      <c r="S46" s="34">
        <v>6.29</v>
      </c>
      <c r="T46" s="34">
        <v>79.3</v>
      </c>
      <c r="U46" s="34">
        <v>87.1965</v>
      </c>
      <c r="V46" s="34">
        <v>87.7534</v>
      </c>
      <c r="W46" s="34">
        <v>2.36</v>
      </c>
      <c r="X46" s="34">
        <v>92.63</v>
      </c>
      <c r="Y46" s="34">
        <v>93.2215</v>
      </c>
      <c r="Z46" s="34">
        <v>93.1861</v>
      </c>
      <c r="AA46" s="34">
        <v>11.14</v>
      </c>
      <c r="AB46" s="34">
        <v>80.15</v>
      </c>
      <c r="AC46" s="34">
        <v>87.8301</v>
      </c>
      <c r="AD46" s="34">
        <v>87.7332</v>
      </c>
      <c r="AE46" s="34">
        <v>10.58</v>
      </c>
      <c r="AF46" s="34">
        <v>91.5</v>
      </c>
      <c r="AG46" s="34">
        <v>84.158</v>
      </c>
      <c r="AH46" s="34">
        <v>84.0101</v>
      </c>
      <c r="AI46" s="34">
        <v>9.7</v>
      </c>
      <c r="AJ46" s="34">
        <v>86.5</v>
      </c>
      <c r="AK46" s="34">
        <v>87.6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90.6159</v>
      </c>
      <c r="F47" s="34">
        <v>90.5652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89.2212</v>
      </c>
      <c r="R47" s="34">
        <v>89.2292</v>
      </c>
      <c r="S47" s="34">
        <v>8.24</v>
      </c>
      <c r="T47" s="34">
        <v>81.16</v>
      </c>
      <c r="U47" s="34">
        <v>88.2786</v>
      </c>
      <c r="V47" s="34">
        <v>88.378</v>
      </c>
      <c r="W47" s="34">
        <v>2.81</v>
      </c>
      <c r="X47" s="34">
        <v>88.31</v>
      </c>
      <c r="Y47" s="34">
        <v>93.7021</v>
      </c>
      <c r="Z47" s="34">
        <v>93.4182</v>
      </c>
      <c r="AA47" s="34">
        <v>10.71</v>
      </c>
      <c r="AB47" s="34">
        <v>83</v>
      </c>
      <c r="AC47" s="34">
        <v>88.1654</v>
      </c>
      <c r="AD47" s="34">
        <v>88.3063</v>
      </c>
      <c r="AE47" s="34">
        <v>11.1</v>
      </c>
      <c r="AF47" s="34">
        <v>80.57</v>
      </c>
      <c r="AG47" s="34">
        <v>84.8031</v>
      </c>
      <c r="AH47" s="34">
        <v>84.7142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90.9842</v>
      </c>
      <c r="F48" s="34">
        <v>90.9477</v>
      </c>
      <c r="G48" s="67">
        <v>4.446308724832225</v>
      </c>
      <c r="H48" s="60">
        <v>87.15</v>
      </c>
      <c r="I48" s="60">
        <v>91.4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89.8098</v>
      </c>
      <c r="R48" s="34">
        <v>89.7341</v>
      </c>
      <c r="S48" s="34">
        <v>7.87</v>
      </c>
      <c r="T48" s="34">
        <v>82.17</v>
      </c>
      <c r="U48" s="34">
        <v>89.0085</v>
      </c>
      <c r="V48" s="34">
        <v>88.9746</v>
      </c>
      <c r="W48" s="34">
        <v>2.41</v>
      </c>
      <c r="X48" s="34">
        <v>88.2</v>
      </c>
      <c r="Y48" s="34">
        <v>93.5433</v>
      </c>
      <c r="Z48" s="34">
        <v>93.6424</v>
      </c>
      <c r="AA48" s="34">
        <v>9.75</v>
      </c>
      <c r="AB48" s="34">
        <v>87.5</v>
      </c>
      <c r="AC48" s="34">
        <v>88.8314</v>
      </c>
      <c r="AD48" s="34">
        <v>88.846</v>
      </c>
      <c r="AE48" s="34">
        <v>10.95</v>
      </c>
      <c r="AF48" s="34">
        <v>80.58</v>
      </c>
      <c r="AG48" s="34">
        <v>85.4241</v>
      </c>
      <c r="AH48" s="34">
        <v>85.4105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91.4272</v>
      </c>
      <c r="F49" s="34">
        <v>91.3103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90.1048</v>
      </c>
      <c r="R49" s="34">
        <v>90.2548</v>
      </c>
      <c r="S49" s="34">
        <v>6.06</v>
      </c>
      <c r="T49" s="34">
        <v>81.89</v>
      </c>
      <c r="U49" s="34">
        <v>88.944</v>
      </c>
      <c r="V49" s="34">
        <v>89.5356</v>
      </c>
      <c r="W49" s="34">
        <v>3.15</v>
      </c>
      <c r="X49" s="34">
        <v>88.66</v>
      </c>
      <c r="Y49" s="34">
        <v>93.9278</v>
      </c>
      <c r="Z49" s="34">
        <v>93.8698</v>
      </c>
      <c r="AA49" s="34">
        <v>8.76</v>
      </c>
      <c r="AB49" s="34">
        <v>87.18</v>
      </c>
      <c r="AC49" s="34">
        <v>88.9623</v>
      </c>
      <c r="AD49" s="34">
        <v>89.3883</v>
      </c>
      <c r="AE49" s="34">
        <v>11.79</v>
      </c>
      <c r="AF49" s="34">
        <v>81.62</v>
      </c>
      <c r="AG49" s="34">
        <v>86.2677</v>
      </c>
      <c r="AH49" s="34">
        <v>86.1005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91.8574</v>
      </c>
      <c r="F50" s="34">
        <v>91.5946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87.3</v>
      </c>
      <c r="N50" s="34">
        <v>85.8</v>
      </c>
      <c r="O50" s="34">
        <v>9</v>
      </c>
      <c r="P50" s="34">
        <v>94.5</v>
      </c>
      <c r="Q50" s="34">
        <v>91.024</v>
      </c>
      <c r="R50" s="34">
        <v>90.783</v>
      </c>
      <c r="S50" s="34">
        <v>9.95</v>
      </c>
      <c r="T50" s="34">
        <v>89.53</v>
      </c>
      <c r="U50" s="34">
        <v>90.528</v>
      </c>
      <c r="V50" s="34">
        <v>90.0605</v>
      </c>
      <c r="W50" s="34">
        <v>3.99</v>
      </c>
      <c r="X50" s="34">
        <v>94.08</v>
      </c>
      <c r="Y50" s="34">
        <v>94.3718</v>
      </c>
      <c r="Z50" s="34">
        <v>94.0951</v>
      </c>
      <c r="AA50" s="34">
        <v>9.92</v>
      </c>
      <c r="AB50" s="34">
        <v>98.92</v>
      </c>
      <c r="AC50" s="34">
        <v>89.965</v>
      </c>
      <c r="AD50" s="34">
        <v>89.9564</v>
      </c>
      <c r="AE50" s="34">
        <v>11.76</v>
      </c>
      <c r="AF50" s="34">
        <v>89.47</v>
      </c>
      <c r="AG50" s="34">
        <v>86.7926</v>
      </c>
      <c r="AH50" s="34">
        <v>86.7818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91.6546</v>
      </c>
      <c r="F51" s="39">
        <v>91.8086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86.2</v>
      </c>
      <c r="N51" s="39">
        <v>86.4</v>
      </c>
      <c r="O51" s="39">
        <v>6.5</v>
      </c>
      <c r="P51" s="39">
        <v>86.9</v>
      </c>
      <c r="Q51" s="39">
        <v>91.3396</v>
      </c>
      <c r="R51" s="39">
        <v>91.2819</v>
      </c>
      <c r="S51" s="39">
        <v>4.96</v>
      </c>
      <c r="T51" s="39">
        <v>89.3</v>
      </c>
      <c r="U51" s="39">
        <v>90.0322</v>
      </c>
      <c r="V51" s="39">
        <v>90.5275</v>
      </c>
      <c r="W51" s="39">
        <v>3.2</v>
      </c>
      <c r="X51" s="39">
        <v>88.43</v>
      </c>
      <c r="Y51" s="39">
        <v>94.623</v>
      </c>
      <c r="Z51" s="39">
        <v>94.2972</v>
      </c>
      <c r="AA51" s="39">
        <v>9.21</v>
      </c>
      <c r="AB51" s="39">
        <v>80.13</v>
      </c>
      <c r="AC51" s="39">
        <v>90.6283</v>
      </c>
      <c r="AD51" s="39">
        <v>90.5005</v>
      </c>
      <c r="AE51" s="39">
        <v>9.78</v>
      </c>
      <c r="AF51" s="39">
        <v>81.85</v>
      </c>
      <c r="AG51" s="39">
        <v>87.6598</v>
      </c>
      <c r="AH51" s="39">
        <v>87.4533</v>
      </c>
      <c r="AI51" s="39">
        <v>5</v>
      </c>
      <c r="AJ51" s="39">
        <v>81.9</v>
      </c>
      <c r="AK51" s="39">
        <v>88.9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92.0453</v>
      </c>
      <c r="F52" s="34">
        <v>92.0605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91.7391</v>
      </c>
      <c r="R52" s="34">
        <v>91.7586</v>
      </c>
      <c r="S52" s="34">
        <v>6.48</v>
      </c>
      <c r="T52" s="34">
        <v>88.67</v>
      </c>
      <c r="U52" s="34">
        <v>89.835</v>
      </c>
      <c r="V52" s="34">
        <v>90.9919</v>
      </c>
      <c r="W52" s="34">
        <v>1.29</v>
      </c>
      <c r="X52" s="34">
        <v>90.06</v>
      </c>
      <c r="Y52" s="34">
        <v>94.5095</v>
      </c>
      <c r="Z52" s="34">
        <v>94.4768</v>
      </c>
      <c r="AA52" s="34">
        <v>8.81</v>
      </c>
      <c r="AB52" s="34">
        <v>87.18</v>
      </c>
      <c r="AC52" s="34">
        <v>91.0779</v>
      </c>
      <c r="AD52" s="34">
        <v>90.9647</v>
      </c>
      <c r="AE52" s="34">
        <v>10.11</v>
      </c>
      <c r="AF52" s="34">
        <v>83.85</v>
      </c>
      <c r="AG52" s="34">
        <v>88.268</v>
      </c>
      <c r="AH52" s="34">
        <v>88.1095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92.4438</v>
      </c>
      <c r="F53" s="34">
        <v>92.3576</v>
      </c>
      <c r="G53" s="67">
        <v>5.893060295790662</v>
      </c>
      <c r="H53" s="60">
        <v>93.08</v>
      </c>
      <c r="I53" s="60">
        <v>92.8</v>
      </c>
      <c r="J53" s="60">
        <v>92.9</v>
      </c>
      <c r="K53" s="67">
        <v>14.328358208955216</v>
      </c>
      <c r="L53" s="34">
        <v>76.6</v>
      </c>
      <c r="M53" s="34">
        <v>86.9</v>
      </c>
      <c r="N53" s="34">
        <v>87.4</v>
      </c>
      <c r="O53" s="34">
        <v>7.4</v>
      </c>
      <c r="P53" s="34">
        <v>91.9</v>
      </c>
      <c r="Q53" s="34">
        <v>92.1147</v>
      </c>
      <c r="R53" s="34">
        <v>92.2508</v>
      </c>
      <c r="S53" s="34">
        <v>13.87</v>
      </c>
      <c r="T53" s="34">
        <v>94.36</v>
      </c>
      <c r="U53" s="34">
        <v>91.5618</v>
      </c>
      <c r="V53" s="34">
        <v>91.4932</v>
      </c>
      <c r="W53" s="34">
        <v>3.1</v>
      </c>
      <c r="X53" s="34">
        <v>92.36</v>
      </c>
      <c r="Y53" s="34">
        <v>94.5785</v>
      </c>
      <c r="Z53" s="34">
        <v>94.6582</v>
      </c>
      <c r="AA53" s="34">
        <v>9.76</v>
      </c>
      <c r="AB53" s="34">
        <v>90.62</v>
      </c>
      <c r="AC53" s="34">
        <v>91.1474</v>
      </c>
      <c r="AD53" s="34">
        <v>91.3724</v>
      </c>
      <c r="AE53" s="34">
        <v>11.33</v>
      </c>
      <c r="AF53" s="34">
        <v>85.41</v>
      </c>
      <c r="AG53" s="34">
        <v>88.8755</v>
      </c>
      <c r="AH53" s="34">
        <v>88.7485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92.64</v>
      </c>
      <c r="F54" s="34">
        <v>92.651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</v>
      </c>
      <c r="O54" s="34">
        <v>7.4</v>
      </c>
      <c r="P54" s="34">
        <v>90.5</v>
      </c>
      <c r="Q54" s="34">
        <v>93.0925</v>
      </c>
      <c r="R54" s="34">
        <v>92.762</v>
      </c>
      <c r="S54" s="34">
        <v>9.97</v>
      </c>
      <c r="T54" s="34">
        <v>98.26</v>
      </c>
      <c r="U54" s="34">
        <v>92.8685</v>
      </c>
      <c r="V54" s="34">
        <v>91.932</v>
      </c>
      <c r="W54" s="34">
        <v>2.03</v>
      </c>
      <c r="X54" s="34">
        <v>92.39</v>
      </c>
      <c r="Y54" s="34">
        <v>94.782</v>
      </c>
      <c r="Z54" s="34">
        <v>94.862</v>
      </c>
      <c r="AA54" s="34">
        <v>6.98</v>
      </c>
      <c r="AB54" s="34">
        <v>90.4</v>
      </c>
      <c r="AC54" s="34">
        <v>91.502</v>
      </c>
      <c r="AD54" s="34">
        <v>91.7936</v>
      </c>
      <c r="AE54" s="34">
        <v>10.46</v>
      </c>
      <c r="AF54" s="34">
        <v>87.08</v>
      </c>
      <c r="AG54" s="34">
        <v>89.4802</v>
      </c>
      <c r="AH54" s="34">
        <v>89.3749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92.8345</v>
      </c>
      <c r="F55" s="34">
        <v>92.987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88.3</v>
      </c>
      <c r="N55" s="34">
        <v>88.7</v>
      </c>
      <c r="O55" s="34">
        <v>6.8</v>
      </c>
      <c r="P55" s="34">
        <v>95.3</v>
      </c>
      <c r="Q55" s="34">
        <v>93.0676</v>
      </c>
      <c r="R55" s="34">
        <v>93.2728</v>
      </c>
      <c r="S55" s="34">
        <v>4.21</v>
      </c>
      <c r="T55" s="34">
        <v>93.4</v>
      </c>
      <c r="U55" s="34">
        <v>90.9671</v>
      </c>
      <c r="V55" s="34">
        <v>92.2809</v>
      </c>
      <c r="W55" s="34">
        <v>2.42</v>
      </c>
      <c r="X55" s="34">
        <v>92.19</v>
      </c>
      <c r="Y55" s="34">
        <v>94.8567</v>
      </c>
      <c r="Z55" s="34">
        <v>95.1</v>
      </c>
      <c r="AA55" s="34">
        <v>8.68</v>
      </c>
      <c r="AB55" s="34">
        <v>93.22</v>
      </c>
      <c r="AC55" s="34">
        <v>92.3799</v>
      </c>
      <c r="AD55" s="34">
        <v>92.2385</v>
      </c>
      <c r="AE55" s="34">
        <v>9.24</v>
      </c>
      <c r="AF55" s="34">
        <v>90.89</v>
      </c>
      <c r="AG55" s="34">
        <v>89.6893</v>
      </c>
      <c r="AH55" s="34">
        <v>90.0039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93.1845</v>
      </c>
      <c r="F56" s="34">
        <v>93.4674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93.7406</v>
      </c>
      <c r="R56" s="34">
        <v>93.8203</v>
      </c>
      <c r="S56" s="34">
        <v>13.28</v>
      </c>
      <c r="T56" s="34">
        <v>115.02</v>
      </c>
      <c r="U56" s="34">
        <v>93.5325</v>
      </c>
      <c r="V56" s="34">
        <v>92.5928</v>
      </c>
      <c r="W56" s="34">
        <v>2.97</v>
      </c>
      <c r="X56" s="34">
        <v>105.72</v>
      </c>
      <c r="Y56" s="34">
        <v>95.0899</v>
      </c>
      <c r="Z56" s="34">
        <v>95.3864</v>
      </c>
      <c r="AA56" s="34">
        <v>7.53</v>
      </c>
      <c r="AB56" s="34">
        <v>107.74</v>
      </c>
      <c r="AC56" s="34">
        <v>92.4022</v>
      </c>
      <c r="AD56" s="34">
        <v>92.6801</v>
      </c>
      <c r="AE56" s="34">
        <v>9.53</v>
      </c>
      <c r="AF56" s="34">
        <v>104.61</v>
      </c>
      <c r="AG56" s="34">
        <v>90.1576</v>
      </c>
      <c r="AH56" s="34">
        <v>90.6682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94.4545</v>
      </c>
      <c r="F57" s="34">
        <v>94.0354</v>
      </c>
      <c r="G57" s="67">
        <v>2.171502494917755</v>
      </c>
      <c r="H57" s="60">
        <v>110.57</v>
      </c>
      <c r="I57" s="60">
        <v>94.1</v>
      </c>
      <c r="J57" s="60">
        <v>94.3</v>
      </c>
      <c r="K57" s="67">
        <v>11.388611388611395</v>
      </c>
      <c r="L57" s="34">
        <v>111.5</v>
      </c>
      <c r="M57" s="34">
        <v>90.6</v>
      </c>
      <c r="N57" s="34">
        <v>90.1</v>
      </c>
      <c r="O57" s="34">
        <v>7.5</v>
      </c>
      <c r="P57" s="34">
        <v>99.9</v>
      </c>
      <c r="Q57" s="34">
        <v>94.6871</v>
      </c>
      <c r="R57" s="34">
        <v>94.3927</v>
      </c>
      <c r="S57" s="34">
        <v>2.87</v>
      </c>
      <c r="T57" s="34">
        <v>93.96</v>
      </c>
      <c r="U57" s="34">
        <v>91.3942</v>
      </c>
      <c r="V57" s="34">
        <v>92.8761</v>
      </c>
      <c r="W57" s="34">
        <v>4.53</v>
      </c>
      <c r="X57" s="34">
        <v>122.21</v>
      </c>
      <c r="Y57" s="34">
        <v>96.1372</v>
      </c>
      <c r="Z57" s="34">
        <v>95.7057</v>
      </c>
      <c r="AA57" s="34">
        <v>8.44</v>
      </c>
      <c r="AB57" s="34">
        <v>104.33</v>
      </c>
      <c r="AC57" s="34">
        <v>95.5798</v>
      </c>
      <c r="AD57" s="34">
        <v>93.1431</v>
      </c>
      <c r="AE57" s="34">
        <v>10.52</v>
      </c>
      <c r="AF57" s="34">
        <v>97.16</v>
      </c>
      <c r="AG57" s="34">
        <v>91.9588</v>
      </c>
      <c r="AH57" s="34">
        <v>91.3603</v>
      </c>
      <c r="AI57" s="34">
        <v>5.7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94.5966</v>
      </c>
      <c r="F58" s="34">
        <v>94.503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94.7907</v>
      </c>
      <c r="R58" s="34">
        <v>94.9421</v>
      </c>
      <c r="S58" s="34">
        <v>6.76</v>
      </c>
      <c r="T58" s="34">
        <v>84.67</v>
      </c>
      <c r="U58" s="34">
        <v>92.7591</v>
      </c>
      <c r="V58" s="34">
        <v>93.1908</v>
      </c>
      <c r="W58" s="34">
        <v>3.06</v>
      </c>
      <c r="X58" s="34">
        <v>95.46</v>
      </c>
      <c r="Y58" s="34">
        <v>96.2317</v>
      </c>
      <c r="Z58" s="34">
        <v>96.0177</v>
      </c>
      <c r="AA58" s="34">
        <v>6.55</v>
      </c>
      <c r="AB58" s="34">
        <v>85.4</v>
      </c>
      <c r="AC58" s="34">
        <v>93.2886</v>
      </c>
      <c r="AD58" s="34">
        <v>93.6605</v>
      </c>
      <c r="AE58" s="34">
        <v>9.13</v>
      </c>
      <c r="AF58" s="34">
        <v>99.85</v>
      </c>
      <c r="AG58" s="34">
        <v>91.9154</v>
      </c>
      <c r="AH58" s="34">
        <v>92.0423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94.8808</v>
      </c>
      <c r="F59" s="34">
        <v>94.8761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91.5</v>
      </c>
      <c r="O59" s="34">
        <v>7.7</v>
      </c>
      <c r="P59" s="34">
        <v>90.8</v>
      </c>
      <c r="Q59" s="34">
        <v>95.7249</v>
      </c>
      <c r="R59" s="34">
        <v>95.4633</v>
      </c>
      <c r="S59" s="34">
        <v>5.55</v>
      </c>
      <c r="T59" s="34">
        <v>85.67</v>
      </c>
      <c r="U59" s="34">
        <v>93.004</v>
      </c>
      <c r="V59" s="34">
        <v>93.5559</v>
      </c>
      <c r="W59" s="34">
        <v>1.83</v>
      </c>
      <c r="X59" s="34">
        <v>89.93</v>
      </c>
      <c r="Y59" s="34">
        <v>96.0995</v>
      </c>
      <c r="Z59" s="34">
        <v>96.3261</v>
      </c>
      <c r="AA59" s="34">
        <v>7.46</v>
      </c>
      <c r="AB59" s="34">
        <v>89.19</v>
      </c>
      <c r="AC59" s="34">
        <v>94.1678</v>
      </c>
      <c r="AD59" s="34">
        <v>94.2384</v>
      </c>
      <c r="AE59" s="34">
        <v>9.54</v>
      </c>
      <c r="AF59" s="34">
        <v>88.26</v>
      </c>
      <c r="AG59" s="34">
        <v>92.7648</v>
      </c>
      <c r="AH59" s="34">
        <v>92.7193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95.286</v>
      </c>
      <c r="F60" s="34">
        <v>95.2474</v>
      </c>
      <c r="G60" s="67">
        <v>2.8456683878370503</v>
      </c>
      <c r="H60" s="60">
        <v>89.63</v>
      </c>
      <c r="I60" s="60">
        <v>95.2</v>
      </c>
      <c r="J60" s="60">
        <v>95.6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95.9939</v>
      </c>
      <c r="R60" s="34">
        <v>95.915</v>
      </c>
      <c r="S60" s="34">
        <v>3.88</v>
      </c>
      <c r="T60" s="34">
        <v>85.36</v>
      </c>
      <c r="U60" s="34">
        <v>93.2947</v>
      </c>
      <c r="V60" s="34">
        <v>93.9468</v>
      </c>
      <c r="W60" s="34">
        <v>3.95</v>
      </c>
      <c r="X60" s="34">
        <v>91.68</v>
      </c>
      <c r="Y60" s="34">
        <v>96.9524</v>
      </c>
      <c r="Z60" s="34">
        <v>96.6496</v>
      </c>
      <c r="AA60" s="34">
        <v>5.05</v>
      </c>
      <c r="AB60" s="34">
        <v>91.92</v>
      </c>
      <c r="AC60" s="34">
        <v>94.7671</v>
      </c>
      <c r="AD60" s="34">
        <v>94.8469</v>
      </c>
      <c r="AE60" s="34">
        <v>9.47</v>
      </c>
      <c r="AF60" s="34">
        <v>88.22</v>
      </c>
      <c r="AG60" s="34">
        <v>93.7946</v>
      </c>
      <c r="AH60" s="34">
        <v>93.3927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95.639</v>
      </c>
      <c r="F61" s="34">
        <v>95.6261</v>
      </c>
      <c r="G61" s="67">
        <v>4.571913655105518</v>
      </c>
      <c r="H61" s="60">
        <v>86.23</v>
      </c>
      <c r="I61" s="60">
        <v>95.6</v>
      </c>
      <c r="J61" s="60">
        <v>96.1</v>
      </c>
      <c r="K61" s="67">
        <v>8.54392298435621</v>
      </c>
      <c r="L61" s="34">
        <v>90.2</v>
      </c>
      <c r="M61" s="34">
        <v>92.5</v>
      </c>
      <c r="N61" s="34">
        <v>93.1</v>
      </c>
      <c r="O61" s="34">
        <v>6.9</v>
      </c>
      <c r="P61" s="34">
        <v>91.1</v>
      </c>
      <c r="Q61" s="34">
        <v>96.3495</v>
      </c>
      <c r="R61" s="34">
        <v>96.3025</v>
      </c>
      <c r="S61" s="34">
        <v>4.23</v>
      </c>
      <c r="T61" s="34">
        <v>85.35</v>
      </c>
      <c r="U61" s="34">
        <v>93.4386</v>
      </c>
      <c r="V61" s="34">
        <v>94.3881</v>
      </c>
      <c r="W61" s="34">
        <v>3.14</v>
      </c>
      <c r="X61" s="34">
        <v>91.44</v>
      </c>
      <c r="Y61" s="34">
        <v>97.0536</v>
      </c>
      <c r="Z61" s="34">
        <v>96.9758</v>
      </c>
      <c r="AA61" s="34">
        <v>7.75</v>
      </c>
      <c r="AB61" s="34">
        <v>93.93</v>
      </c>
      <c r="AC61" s="34">
        <v>95.5974</v>
      </c>
      <c r="AD61" s="34">
        <v>95.4381</v>
      </c>
      <c r="AE61" s="34">
        <v>8.98</v>
      </c>
      <c r="AF61" s="34">
        <v>88.94</v>
      </c>
      <c r="AG61" s="34">
        <v>93.7203</v>
      </c>
      <c r="AH61" s="34">
        <v>94.0589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95.9924</v>
      </c>
      <c r="F62" s="34">
        <v>96.0247</v>
      </c>
      <c r="G62" s="67">
        <v>4.473953013278851</v>
      </c>
      <c r="H62" s="60">
        <v>102.28</v>
      </c>
      <c r="I62" s="60">
        <v>96.2</v>
      </c>
      <c r="J62" s="60">
        <v>96.6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96.8541</v>
      </c>
      <c r="R62" s="34">
        <v>96.6781</v>
      </c>
      <c r="S62" s="34">
        <v>2.77</v>
      </c>
      <c r="T62" s="34">
        <v>92.01</v>
      </c>
      <c r="U62" s="34">
        <v>93.4613</v>
      </c>
      <c r="V62" s="34">
        <v>94.9262</v>
      </c>
      <c r="W62" s="34">
        <v>3.22</v>
      </c>
      <c r="X62" s="34">
        <v>97.12</v>
      </c>
      <c r="Y62" s="34">
        <v>97.3317</v>
      </c>
      <c r="Z62" s="34">
        <v>97.3044</v>
      </c>
      <c r="AA62" s="34">
        <v>5.72</v>
      </c>
      <c r="AB62" s="34">
        <v>104.57</v>
      </c>
      <c r="AC62" s="34">
        <v>95.6382</v>
      </c>
      <c r="AD62" s="34">
        <v>96.0159</v>
      </c>
      <c r="AE62" s="34">
        <v>9.37</v>
      </c>
      <c r="AF62" s="34">
        <v>97.86</v>
      </c>
      <c r="AG62" s="34">
        <v>94.8074</v>
      </c>
      <c r="AH62" s="34">
        <v>94.7403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96.2673</v>
      </c>
      <c r="F63" s="39">
        <v>96.5076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96.6423</v>
      </c>
      <c r="R63" s="39">
        <v>97.1061</v>
      </c>
      <c r="S63" s="39">
        <v>3.17</v>
      </c>
      <c r="T63" s="39">
        <v>92.14</v>
      </c>
      <c r="U63" s="39">
        <v>95.0715</v>
      </c>
      <c r="V63" s="39">
        <v>95.575</v>
      </c>
      <c r="W63" s="39">
        <v>3.12</v>
      </c>
      <c r="X63" s="39">
        <v>91.19</v>
      </c>
      <c r="Y63" s="39">
        <v>97.4248</v>
      </c>
      <c r="Z63" s="39">
        <v>97.6558</v>
      </c>
      <c r="AA63" s="39">
        <v>5.78</v>
      </c>
      <c r="AB63" s="39">
        <v>84.76</v>
      </c>
      <c r="AC63" s="39">
        <v>96.4077</v>
      </c>
      <c r="AD63" s="39">
        <v>96.6368</v>
      </c>
      <c r="AE63" s="39">
        <v>7.82</v>
      </c>
      <c r="AF63" s="39">
        <v>88.26</v>
      </c>
      <c r="AG63" s="39">
        <v>94.8129</v>
      </c>
      <c r="AH63" s="39">
        <v>95.4572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97.1864</v>
      </c>
      <c r="F64" s="34">
        <v>97.1042</v>
      </c>
      <c r="G64" s="67">
        <v>7.319858398995102</v>
      </c>
      <c r="H64" s="60">
        <v>93.98</v>
      </c>
      <c r="I64" s="60">
        <v>97.7</v>
      </c>
      <c r="J64" s="60">
        <v>97.7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97.5303</v>
      </c>
      <c r="R64" s="34">
        <v>97.6635</v>
      </c>
      <c r="S64" s="34">
        <v>7.53</v>
      </c>
      <c r="T64" s="34">
        <v>95.34</v>
      </c>
      <c r="U64" s="34">
        <v>96.2172</v>
      </c>
      <c r="V64" s="34">
        <v>96.2632</v>
      </c>
      <c r="W64" s="34">
        <v>2.67</v>
      </c>
      <c r="X64" s="34">
        <v>92.47</v>
      </c>
      <c r="Y64" s="34">
        <v>97.6781</v>
      </c>
      <c r="Z64" s="34">
        <v>98.0542</v>
      </c>
      <c r="AA64" s="34">
        <v>4.96</v>
      </c>
      <c r="AB64" s="34">
        <v>91.5</v>
      </c>
      <c r="AC64" s="34">
        <v>97.041</v>
      </c>
      <c r="AD64" s="34">
        <v>97.3221</v>
      </c>
      <c r="AE64" s="34">
        <v>8.4</v>
      </c>
      <c r="AF64" s="34">
        <v>90.89</v>
      </c>
      <c r="AG64" s="34">
        <v>95.9763</v>
      </c>
      <c r="AH64" s="34">
        <v>96.2294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97.7235</v>
      </c>
      <c r="F65" s="34">
        <v>97.7513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96.6</v>
      </c>
      <c r="O65" s="34">
        <v>7.7</v>
      </c>
      <c r="P65" s="34">
        <v>99</v>
      </c>
      <c r="Q65" s="34">
        <v>98.946</v>
      </c>
      <c r="R65" s="34">
        <v>98.2697</v>
      </c>
      <c r="S65" s="34">
        <v>22.21</v>
      </c>
      <c r="T65" s="34">
        <v>115.31</v>
      </c>
      <c r="U65" s="34">
        <v>108.675</v>
      </c>
      <c r="V65" s="34">
        <v>96.9317</v>
      </c>
      <c r="W65" s="34">
        <v>4.71</v>
      </c>
      <c r="X65" s="34">
        <v>96.72</v>
      </c>
      <c r="Y65" s="34">
        <v>98.8027</v>
      </c>
      <c r="Z65" s="34">
        <v>98.4942</v>
      </c>
      <c r="AA65" s="34">
        <v>9</v>
      </c>
      <c r="AB65" s="34">
        <v>98.77</v>
      </c>
      <c r="AC65" s="34">
        <v>98.3162</v>
      </c>
      <c r="AD65" s="34">
        <v>98.013</v>
      </c>
      <c r="AE65" s="34">
        <v>9.62</v>
      </c>
      <c r="AF65" s="34">
        <v>93.62</v>
      </c>
      <c r="AG65" s="34">
        <v>97.2554</v>
      </c>
      <c r="AH65" s="34">
        <v>97.0421</v>
      </c>
      <c r="AI65" s="34">
        <v>7.2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98.4316</v>
      </c>
      <c r="F66" s="34">
        <v>98.422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97.5</v>
      </c>
      <c r="O66" s="34">
        <v>5.2</v>
      </c>
      <c r="P66" s="34">
        <v>95.2</v>
      </c>
      <c r="Q66" s="34">
        <v>98.4647</v>
      </c>
      <c r="R66" s="34">
        <v>98.818</v>
      </c>
      <c r="S66" s="34">
        <v>2.73</v>
      </c>
      <c r="T66" s="34">
        <v>100.94</v>
      </c>
      <c r="U66" s="34">
        <v>96.846</v>
      </c>
      <c r="V66" s="34">
        <v>97.6013</v>
      </c>
      <c r="W66" s="34">
        <v>3.65</v>
      </c>
      <c r="X66" s="34">
        <v>95.77</v>
      </c>
      <c r="Y66" s="34">
        <v>99.0475</v>
      </c>
      <c r="Z66" s="34">
        <v>98.9399</v>
      </c>
      <c r="AA66" s="34">
        <v>7.36</v>
      </c>
      <c r="AB66" s="34">
        <v>97.05</v>
      </c>
      <c r="AC66" s="34">
        <v>98.5599</v>
      </c>
      <c r="AD66" s="34">
        <v>98.6391</v>
      </c>
      <c r="AE66" s="34">
        <v>8.52</v>
      </c>
      <c r="AF66" s="34">
        <v>94.49</v>
      </c>
      <c r="AG66" s="34">
        <v>97.5082</v>
      </c>
      <c r="AH66" s="34">
        <v>97.8733</v>
      </c>
      <c r="AI66" s="34">
        <v>5.2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99.1659</v>
      </c>
      <c r="F67" s="34">
        <v>99.1167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99.3971</v>
      </c>
      <c r="R67" s="34">
        <v>99.3492</v>
      </c>
      <c r="S67" s="34">
        <v>7.44</v>
      </c>
      <c r="T67" s="34">
        <v>100.35</v>
      </c>
      <c r="U67" s="34">
        <v>98.5661</v>
      </c>
      <c r="V67" s="34">
        <v>98.2674</v>
      </c>
      <c r="W67" s="34">
        <v>5.63</v>
      </c>
      <c r="X67" s="34">
        <v>97.38</v>
      </c>
      <c r="Y67" s="34">
        <v>99.4695</v>
      </c>
      <c r="Z67" s="34">
        <v>99.3795</v>
      </c>
      <c r="AA67" s="34">
        <v>7.15</v>
      </c>
      <c r="AB67" s="34">
        <v>99.89</v>
      </c>
      <c r="AC67" s="34">
        <v>99.019</v>
      </c>
      <c r="AD67" s="34">
        <v>99.2192</v>
      </c>
      <c r="AE67" s="34">
        <v>11.14</v>
      </c>
      <c r="AF67" s="34">
        <v>101.01</v>
      </c>
      <c r="AG67" s="34">
        <v>98.8757</v>
      </c>
      <c r="AH67" s="34">
        <v>98.7283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100.091</v>
      </c>
      <c r="F68" s="34">
        <v>99.7571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100.4</v>
      </c>
      <c r="N68" s="34">
        <v>99.3</v>
      </c>
      <c r="O68" s="34">
        <v>7.6</v>
      </c>
      <c r="P68" s="34">
        <v>118.5</v>
      </c>
      <c r="Q68" s="34">
        <v>100.224</v>
      </c>
      <c r="R68" s="34">
        <v>99.8522</v>
      </c>
      <c r="S68" s="34">
        <v>6.14</v>
      </c>
      <c r="T68" s="34">
        <v>122.08</v>
      </c>
      <c r="U68" s="34">
        <v>98.6478</v>
      </c>
      <c r="V68" s="34">
        <v>98.879</v>
      </c>
      <c r="W68" s="34">
        <v>6.89</v>
      </c>
      <c r="X68" s="34">
        <v>113</v>
      </c>
      <c r="Y68" s="34">
        <v>100.145</v>
      </c>
      <c r="Z68" s="34">
        <v>99.8109</v>
      </c>
      <c r="AA68" s="34">
        <v>10.32</v>
      </c>
      <c r="AB68" s="34">
        <v>118.86</v>
      </c>
      <c r="AC68" s="34">
        <v>99.8841</v>
      </c>
      <c r="AD68" s="34">
        <v>99.7777</v>
      </c>
      <c r="AE68" s="34">
        <v>11.18</v>
      </c>
      <c r="AF68" s="34">
        <v>116.3</v>
      </c>
      <c r="AG68" s="34">
        <v>99.6465</v>
      </c>
      <c r="AH68" s="34">
        <v>99.5967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100.237</v>
      </c>
      <c r="F69" s="34">
        <v>100.3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100.246</v>
      </c>
      <c r="R69" s="34">
        <v>100.293</v>
      </c>
      <c r="S69" s="34">
        <v>8.18</v>
      </c>
      <c r="T69" s="34">
        <v>101.65</v>
      </c>
      <c r="U69" s="34">
        <v>98.5889</v>
      </c>
      <c r="V69" s="34">
        <v>99.4567</v>
      </c>
      <c r="W69" s="34">
        <v>4.1</v>
      </c>
      <c r="X69" s="34">
        <v>127.22</v>
      </c>
      <c r="Y69" s="34">
        <v>100.407</v>
      </c>
      <c r="Z69" s="34">
        <v>100.223</v>
      </c>
      <c r="AA69" s="34">
        <v>3.99</v>
      </c>
      <c r="AB69" s="34">
        <v>108.5</v>
      </c>
      <c r="AC69" s="34">
        <v>100.24</v>
      </c>
      <c r="AD69" s="34">
        <v>100.284</v>
      </c>
      <c r="AE69" s="34">
        <v>8.46</v>
      </c>
      <c r="AF69" s="34">
        <v>105.38</v>
      </c>
      <c r="AG69" s="34">
        <v>100.474</v>
      </c>
      <c r="AH69" s="34">
        <v>100.47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100.782</v>
      </c>
      <c r="F70" s="34">
        <v>100.848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</v>
      </c>
      <c r="O70" s="34">
        <v>6.5</v>
      </c>
      <c r="P70" s="34">
        <v>100.6</v>
      </c>
      <c r="Q70" s="34">
        <v>100.598</v>
      </c>
      <c r="R70" s="34">
        <v>100.72</v>
      </c>
      <c r="S70" s="34">
        <v>8.2</v>
      </c>
      <c r="T70" s="34">
        <v>91.61</v>
      </c>
      <c r="U70" s="34">
        <v>99.6047</v>
      </c>
      <c r="V70" s="34">
        <v>100.05</v>
      </c>
      <c r="W70" s="34">
        <v>3.93</v>
      </c>
      <c r="X70" s="34">
        <v>99.21</v>
      </c>
      <c r="Y70" s="34">
        <v>100.403</v>
      </c>
      <c r="Z70" s="34">
        <v>100.631</v>
      </c>
      <c r="AA70" s="34">
        <v>9.43</v>
      </c>
      <c r="AB70" s="34">
        <v>93.46</v>
      </c>
      <c r="AC70" s="34">
        <v>100.695</v>
      </c>
      <c r="AD70" s="34">
        <v>100.739</v>
      </c>
      <c r="AE70" s="34">
        <v>10.12</v>
      </c>
      <c r="AF70" s="34">
        <v>109.96</v>
      </c>
      <c r="AG70" s="34">
        <v>101.221</v>
      </c>
      <c r="AH70" s="34">
        <v>101.357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101.515</v>
      </c>
      <c r="F71" s="34">
        <v>101.458</v>
      </c>
      <c r="G71" s="67">
        <v>10.847645429362888</v>
      </c>
      <c r="H71" s="60">
        <v>100.04</v>
      </c>
      <c r="I71" s="60">
        <v>101.3</v>
      </c>
      <c r="J71" s="60">
        <v>101.4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101.367</v>
      </c>
      <c r="R71" s="34">
        <v>101.174</v>
      </c>
      <c r="S71" s="34">
        <v>8.63</v>
      </c>
      <c r="T71" s="34">
        <v>93.06</v>
      </c>
      <c r="U71" s="34">
        <v>100.591</v>
      </c>
      <c r="V71" s="34">
        <v>100.635</v>
      </c>
      <c r="W71" s="34">
        <v>5.28</v>
      </c>
      <c r="X71" s="34">
        <v>94.68</v>
      </c>
      <c r="Y71" s="34">
        <v>101.198</v>
      </c>
      <c r="Z71" s="34">
        <v>101.056</v>
      </c>
      <c r="AA71" s="34">
        <v>9.02</v>
      </c>
      <c r="AB71" s="34">
        <v>97.24</v>
      </c>
      <c r="AC71" s="34">
        <v>101.021</v>
      </c>
      <c r="AD71" s="34">
        <v>101.167</v>
      </c>
      <c r="AE71" s="34">
        <v>9.97</v>
      </c>
      <c r="AF71" s="34">
        <v>97.07</v>
      </c>
      <c r="AG71" s="34">
        <v>102.425</v>
      </c>
      <c r="AH71" s="34">
        <v>102.26</v>
      </c>
      <c r="AI71" s="34">
        <v>10</v>
      </c>
      <c r="AJ71" s="34">
        <v>98.4</v>
      </c>
      <c r="AK71" s="34">
        <v>103.4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102.076</v>
      </c>
      <c r="F72" s="34">
        <v>102.096</v>
      </c>
      <c r="G72" s="67">
        <v>3.369407564431563</v>
      </c>
      <c r="H72" s="60">
        <v>92.65</v>
      </c>
      <c r="I72" s="60">
        <v>101.7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101.486</v>
      </c>
      <c r="R72" s="34">
        <v>101.669</v>
      </c>
      <c r="S72" s="34">
        <v>7.36</v>
      </c>
      <c r="T72" s="34">
        <v>91.64</v>
      </c>
      <c r="U72" s="34">
        <v>100.146</v>
      </c>
      <c r="V72" s="34">
        <v>101.201</v>
      </c>
      <c r="W72" s="34">
        <v>4.27</v>
      </c>
      <c r="X72" s="34">
        <v>95.6</v>
      </c>
      <c r="Y72" s="34">
        <v>101.23</v>
      </c>
      <c r="Z72" s="34">
        <v>101.504</v>
      </c>
      <c r="AA72" s="34">
        <v>6.46</v>
      </c>
      <c r="AB72" s="34">
        <v>97.86</v>
      </c>
      <c r="AC72" s="34">
        <v>101.221</v>
      </c>
      <c r="AD72" s="34">
        <v>101.61</v>
      </c>
      <c r="AE72" s="34">
        <v>9.35</v>
      </c>
      <c r="AF72" s="34">
        <v>96.46</v>
      </c>
      <c r="AG72" s="34">
        <v>102.693</v>
      </c>
      <c r="AH72" s="34">
        <v>103.183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102.621</v>
      </c>
      <c r="F73" s="34">
        <v>102.802</v>
      </c>
      <c r="G73" s="67">
        <v>8.570103212339093</v>
      </c>
      <c r="H73" s="60">
        <v>93.62</v>
      </c>
      <c r="I73" s="60">
        <v>102.2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102.096</v>
      </c>
      <c r="R73" s="34">
        <v>102.236</v>
      </c>
      <c r="S73" s="34">
        <v>9.22</v>
      </c>
      <c r="T73" s="34">
        <v>93.22</v>
      </c>
      <c r="U73" s="34">
        <v>101.371</v>
      </c>
      <c r="V73" s="34">
        <v>101.783</v>
      </c>
      <c r="W73" s="34">
        <v>5.19</v>
      </c>
      <c r="X73" s="34">
        <v>96.18</v>
      </c>
      <c r="Y73" s="34">
        <v>101.908</v>
      </c>
      <c r="Z73" s="34">
        <v>101.981</v>
      </c>
      <c r="AA73" s="34">
        <v>7.04</v>
      </c>
      <c r="AB73" s="34">
        <v>100.55</v>
      </c>
      <c r="AC73" s="34">
        <v>101.942</v>
      </c>
      <c r="AD73" s="34">
        <v>102.1</v>
      </c>
      <c r="AE73" s="34">
        <v>11.51</v>
      </c>
      <c r="AF73" s="34">
        <v>99.18</v>
      </c>
      <c r="AG73" s="34">
        <v>104.191</v>
      </c>
      <c r="AH73" s="34">
        <v>104.14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103.65</v>
      </c>
      <c r="F74" s="34">
        <v>103.616</v>
      </c>
      <c r="G74" s="67">
        <v>4.653891278842398</v>
      </c>
      <c r="H74" s="60">
        <v>107.04</v>
      </c>
      <c r="I74" s="60">
        <v>102.7</v>
      </c>
      <c r="J74" s="60">
        <v>102.8</v>
      </c>
      <c r="K74" s="67">
        <v>9.10798122065728</v>
      </c>
      <c r="L74" s="34">
        <v>116.2</v>
      </c>
      <c r="M74" s="34">
        <v>104.6</v>
      </c>
      <c r="N74" s="34">
        <v>104.4</v>
      </c>
      <c r="O74" s="34">
        <v>6.3</v>
      </c>
      <c r="P74" s="34">
        <v>106.9</v>
      </c>
      <c r="Q74" s="34">
        <v>103.229</v>
      </c>
      <c r="R74" s="34">
        <v>102.832</v>
      </c>
      <c r="S74" s="34">
        <v>11.56</v>
      </c>
      <c r="T74" s="34">
        <v>102.65</v>
      </c>
      <c r="U74" s="34">
        <v>104.084</v>
      </c>
      <c r="V74" s="34">
        <v>102.286</v>
      </c>
      <c r="W74" s="34">
        <v>3.56</v>
      </c>
      <c r="X74" s="34">
        <v>100.58</v>
      </c>
      <c r="Y74" s="34">
        <v>102.589</v>
      </c>
      <c r="Z74" s="34">
        <v>102.481</v>
      </c>
      <c r="AA74" s="34">
        <v>6.69</v>
      </c>
      <c r="AB74" s="34">
        <v>111.57</v>
      </c>
      <c r="AC74" s="34">
        <v>102.944</v>
      </c>
      <c r="AD74" s="34">
        <v>102.575</v>
      </c>
      <c r="AE74" s="34">
        <v>9.73</v>
      </c>
      <c r="AF74" s="34">
        <v>107.38</v>
      </c>
      <c r="AG74" s="34">
        <v>105.396</v>
      </c>
      <c r="AH74" s="34">
        <v>105.112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104.566</v>
      </c>
      <c r="F75" s="39">
        <v>104.475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103.198</v>
      </c>
      <c r="R75" s="39">
        <v>103.386</v>
      </c>
      <c r="S75" s="39">
        <v>4.83</v>
      </c>
      <c r="T75" s="39">
        <v>96.59</v>
      </c>
      <c r="U75" s="39">
        <v>101.024</v>
      </c>
      <c r="V75" s="39">
        <v>102.65</v>
      </c>
      <c r="W75" s="39">
        <v>6.24</v>
      </c>
      <c r="X75" s="39">
        <v>96.88</v>
      </c>
      <c r="Y75" s="39">
        <v>103.036</v>
      </c>
      <c r="Z75" s="39">
        <v>102.987</v>
      </c>
      <c r="AA75" s="39">
        <v>5.88</v>
      </c>
      <c r="AB75" s="39">
        <v>89.74</v>
      </c>
      <c r="AC75" s="39">
        <v>102.648</v>
      </c>
      <c r="AD75" s="39">
        <v>102.985</v>
      </c>
      <c r="AE75" s="39">
        <v>12.59</v>
      </c>
      <c r="AF75" s="39">
        <v>99.37</v>
      </c>
      <c r="AG75" s="39">
        <v>105.871</v>
      </c>
      <c r="AH75" s="39">
        <v>106.082</v>
      </c>
      <c r="AI75" s="39">
        <v>11.6</v>
      </c>
      <c r="AJ75" s="39">
        <v>98.7</v>
      </c>
      <c r="AK75" s="39">
        <v>105.2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105.784</v>
      </c>
      <c r="F76" s="34">
        <v>105.223</v>
      </c>
      <c r="G76" s="67">
        <v>7.565439455203234</v>
      </c>
      <c r="H76" s="60">
        <v>101.09</v>
      </c>
      <c r="I76" s="60">
        <v>108.5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104.275</v>
      </c>
      <c r="R76" s="34">
        <v>103.895</v>
      </c>
      <c r="S76" s="34">
        <v>24.33</v>
      </c>
      <c r="T76" s="34">
        <v>118.54</v>
      </c>
      <c r="U76" s="34">
        <v>119.865</v>
      </c>
      <c r="V76" s="34">
        <v>102.973</v>
      </c>
      <c r="W76" s="34">
        <v>6.81</v>
      </c>
      <c r="X76" s="34">
        <v>98.77</v>
      </c>
      <c r="Y76" s="34">
        <v>104.014</v>
      </c>
      <c r="Z76" s="34">
        <v>103.477</v>
      </c>
      <c r="AA76" s="34">
        <v>6.01</v>
      </c>
      <c r="AB76" s="34">
        <v>97</v>
      </c>
      <c r="AC76" s="34">
        <v>103.296</v>
      </c>
      <c r="AD76" s="34">
        <v>103.387</v>
      </c>
      <c r="AE76" s="34">
        <v>11.39</v>
      </c>
      <c r="AF76" s="34">
        <v>101.25</v>
      </c>
      <c r="AG76" s="34">
        <v>107.206</v>
      </c>
      <c r="AH76" s="34">
        <v>107.06</v>
      </c>
      <c r="AI76" s="34">
        <v>10.8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105.938</v>
      </c>
      <c r="F77" s="34">
        <v>105.731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106.4</v>
      </c>
      <c r="O77" s="34">
        <v>4.6</v>
      </c>
      <c r="P77" s="34">
        <v>103.6</v>
      </c>
      <c r="Q77" s="34">
        <v>104.222</v>
      </c>
      <c r="R77" s="34">
        <v>104.348</v>
      </c>
      <c r="S77" s="34">
        <v>7.91</v>
      </c>
      <c r="T77" s="34">
        <v>124.43</v>
      </c>
      <c r="U77" s="34">
        <v>114.524</v>
      </c>
      <c r="V77" s="34">
        <v>103.249</v>
      </c>
      <c r="W77" s="34">
        <v>3.73</v>
      </c>
      <c r="X77" s="34">
        <v>100.33</v>
      </c>
      <c r="Y77" s="34">
        <v>103.79</v>
      </c>
      <c r="Z77" s="34">
        <v>103.942</v>
      </c>
      <c r="AA77" s="34">
        <v>3.85</v>
      </c>
      <c r="AB77" s="34">
        <v>102.58</v>
      </c>
      <c r="AC77" s="34">
        <v>103.537</v>
      </c>
      <c r="AD77" s="34">
        <v>103.817</v>
      </c>
      <c r="AE77" s="34">
        <v>10.39</v>
      </c>
      <c r="AF77" s="34">
        <v>103.35</v>
      </c>
      <c r="AG77" s="34">
        <v>107.842</v>
      </c>
      <c r="AH77" s="34">
        <v>108.052</v>
      </c>
      <c r="AI77" s="34">
        <v>9.6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</v>
      </c>
      <c r="F78" s="34">
        <v>106.049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104.783</v>
      </c>
      <c r="R78" s="34">
        <v>104.791</v>
      </c>
      <c r="S78" s="34">
        <v>11.25</v>
      </c>
      <c r="T78" s="34">
        <v>112.3</v>
      </c>
      <c r="U78" s="34">
        <v>108.922</v>
      </c>
      <c r="V78" s="34">
        <v>103.519</v>
      </c>
      <c r="W78" s="34">
        <v>6.07</v>
      </c>
      <c r="X78" s="34">
        <v>101.58</v>
      </c>
      <c r="Y78" s="34">
        <v>104.318</v>
      </c>
      <c r="Z78" s="34">
        <v>104.41</v>
      </c>
      <c r="AA78" s="34">
        <v>5.5</v>
      </c>
      <c r="AB78" s="34">
        <v>102.39</v>
      </c>
      <c r="AC78" s="34">
        <v>104.27</v>
      </c>
      <c r="AD78" s="34">
        <v>104.265</v>
      </c>
      <c r="AE78" s="34">
        <v>13.06</v>
      </c>
      <c r="AF78" s="34">
        <v>106.83</v>
      </c>
      <c r="AG78" s="34">
        <v>109.387</v>
      </c>
      <c r="AH78" s="34">
        <v>109.05</v>
      </c>
      <c r="AI78" s="34">
        <v>9.8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106.031</v>
      </c>
      <c r="F79" s="34">
        <v>106.357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107.3</v>
      </c>
      <c r="N79" s="34">
        <v>107.3</v>
      </c>
      <c r="O79" s="34">
        <v>5.1</v>
      </c>
      <c r="P79" s="34">
        <v>107.4</v>
      </c>
      <c r="Q79" s="34">
        <v>103.903</v>
      </c>
      <c r="R79" s="34">
        <v>105.25</v>
      </c>
      <c r="S79" s="34">
        <v>7.81</v>
      </c>
      <c r="T79" s="34">
        <v>108.19</v>
      </c>
      <c r="U79" s="34">
        <v>107.664</v>
      </c>
      <c r="V79" s="34">
        <v>103.943</v>
      </c>
      <c r="W79" s="34">
        <v>5.19</v>
      </c>
      <c r="X79" s="34">
        <v>102.44</v>
      </c>
      <c r="Y79" s="34">
        <v>104.831</v>
      </c>
      <c r="Z79" s="34">
        <v>104.899</v>
      </c>
      <c r="AA79" s="34">
        <v>4.8</v>
      </c>
      <c r="AB79" s="34">
        <v>104.69</v>
      </c>
      <c r="AC79" s="34">
        <v>104.394</v>
      </c>
      <c r="AD79" s="34">
        <v>104.729</v>
      </c>
      <c r="AE79" s="34">
        <v>10.84</v>
      </c>
      <c r="AF79" s="34">
        <v>111.96</v>
      </c>
      <c r="AG79" s="34">
        <v>109.895</v>
      </c>
      <c r="AH79" s="34">
        <v>110.046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107.055</v>
      </c>
      <c r="F80" s="34">
        <v>106.732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105.563</v>
      </c>
      <c r="R80" s="34">
        <v>105.719</v>
      </c>
      <c r="S80" s="34">
        <v>8.31</v>
      </c>
      <c r="T80" s="34">
        <v>132.22</v>
      </c>
      <c r="U80" s="34">
        <v>107.424</v>
      </c>
      <c r="V80" s="34">
        <v>104.532</v>
      </c>
      <c r="W80" s="34">
        <v>6.8</v>
      </c>
      <c r="X80" s="34">
        <v>120.69</v>
      </c>
      <c r="Y80" s="34">
        <v>105.501</v>
      </c>
      <c r="Z80" s="34">
        <v>105.399</v>
      </c>
      <c r="AA80" s="34">
        <v>4.91</v>
      </c>
      <c r="AB80" s="34">
        <v>124.69</v>
      </c>
      <c r="AC80" s="34">
        <v>105.196</v>
      </c>
      <c r="AD80" s="34">
        <v>105.212</v>
      </c>
      <c r="AE80" s="34">
        <v>12.97</v>
      </c>
      <c r="AF80" s="34">
        <v>131.39</v>
      </c>
      <c r="AG80" s="34">
        <v>111.791</v>
      </c>
      <c r="AH80" s="34">
        <v>111.024</v>
      </c>
      <c r="AI80" s="34">
        <v>9.6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107.043</v>
      </c>
      <c r="F81" s="34">
        <v>107.091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106.117</v>
      </c>
      <c r="R81" s="34">
        <v>106.238</v>
      </c>
      <c r="S81" s="34">
        <v>10.43</v>
      </c>
      <c r="T81" s="34">
        <v>112.26</v>
      </c>
      <c r="U81" s="34">
        <v>107.808</v>
      </c>
      <c r="V81" s="34">
        <v>105.171</v>
      </c>
      <c r="W81" s="34">
        <v>4.48</v>
      </c>
      <c r="X81" s="34">
        <v>132.92</v>
      </c>
      <c r="Y81" s="34">
        <v>105.739</v>
      </c>
      <c r="Z81" s="34">
        <v>105.906</v>
      </c>
      <c r="AA81" s="34">
        <v>4.95</v>
      </c>
      <c r="AB81" s="34">
        <v>113.87</v>
      </c>
      <c r="AC81" s="34">
        <v>105.515</v>
      </c>
      <c r="AD81" s="34">
        <v>105.702</v>
      </c>
      <c r="AE81" s="34">
        <v>10.32</v>
      </c>
      <c r="AF81" s="34">
        <v>116.26</v>
      </c>
      <c r="AG81" s="34">
        <v>111.014</v>
      </c>
      <c r="AH81" s="34">
        <v>111.996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107.611</v>
      </c>
      <c r="F82" s="34">
        <v>107.4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107.148</v>
      </c>
      <c r="R82" s="34">
        <v>106.782</v>
      </c>
      <c r="S82" s="34">
        <v>8.41</v>
      </c>
      <c r="T82" s="34">
        <v>99.31</v>
      </c>
      <c r="U82" s="34">
        <v>107.84</v>
      </c>
      <c r="V82" s="34">
        <v>105.757</v>
      </c>
      <c r="W82" s="34">
        <v>6.55</v>
      </c>
      <c r="X82" s="34">
        <v>105.71</v>
      </c>
      <c r="Y82" s="34">
        <v>106.704</v>
      </c>
      <c r="Z82" s="34">
        <v>106.415</v>
      </c>
      <c r="AA82" s="34">
        <v>6.89</v>
      </c>
      <c r="AB82" s="34">
        <v>99.89</v>
      </c>
      <c r="AC82" s="34">
        <v>106.26</v>
      </c>
      <c r="AD82" s="34">
        <v>106.176</v>
      </c>
      <c r="AE82" s="34">
        <v>11.46</v>
      </c>
      <c r="AF82" s="34">
        <v>122.56</v>
      </c>
      <c r="AG82" s="34">
        <v>113.063</v>
      </c>
      <c r="AH82" s="34">
        <v>113.007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107.571</v>
      </c>
      <c r="F83" s="34">
        <v>107.698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107.164</v>
      </c>
      <c r="R83" s="34">
        <v>107.291</v>
      </c>
      <c r="S83" s="34">
        <v>5.95</v>
      </c>
      <c r="T83" s="34">
        <v>98.6</v>
      </c>
      <c r="U83" s="34">
        <v>107.065</v>
      </c>
      <c r="V83" s="34">
        <v>106.263</v>
      </c>
      <c r="W83" s="34">
        <v>4.65</v>
      </c>
      <c r="X83" s="34">
        <v>99.08</v>
      </c>
      <c r="Y83" s="34">
        <v>106.923</v>
      </c>
      <c r="Z83" s="34">
        <v>106.911</v>
      </c>
      <c r="AA83" s="34">
        <v>5.7</v>
      </c>
      <c r="AB83" s="34">
        <v>102.78</v>
      </c>
      <c r="AC83" s="34">
        <v>106.508</v>
      </c>
      <c r="AD83" s="34">
        <v>106.614</v>
      </c>
      <c r="AE83" s="34">
        <v>10.45</v>
      </c>
      <c r="AF83" s="34">
        <v>107.21</v>
      </c>
      <c r="AG83" s="34">
        <v>113.833</v>
      </c>
      <c r="AH83" s="34">
        <v>114.057</v>
      </c>
      <c r="AI83" s="34">
        <v>4.8</v>
      </c>
      <c r="AJ83" s="34">
        <v>103.1</v>
      </c>
      <c r="AK83" s="34">
        <v>109.1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108.193</v>
      </c>
      <c r="F84" s="34">
        <v>108.003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107.817</v>
      </c>
      <c r="R84" s="34">
        <v>107.781</v>
      </c>
      <c r="S84" s="34">
        <v>7.77</v>
      </c>
      <c r="T84" s="34">
        <v>98.76</v>
      </c>
      <c r="U84" s="34">
        <v>107.2</v>
      </c>
      <c r="V84" s="34">
        <v>106.728</v>
      </c>
      <c r="W84" s="34">
        <v>7.25</v>
      </c>
      <c r="X84" s="34">
        <v>102.53</v>
      </c>
      <c r="Y84" s="34">
        <v>107.775</v>
      </c>
      <c r="Z84" s="34">
        <v>107.383</v>
      </c>
      <c r="AA84" s="34">
        <v>7.25</v>
      </c>
      <c r="AB84" s="34">
        <v>104.95</v>
      </c>
      <c r="AC84" s="34">
        <v>106.988</v>
      </c>
      <c r="AD84" s="34">
        <v>107.019</v>
      </c>
      <c r="AE84" s="34">
        <v>12.5</v>
      </c>
      <c r="AF84" s="34">
        <v>108.52</v>
      </c>
      <c r="AG84" s="34">
        <v>115.287</v>
      </c>
      <c r="AH84" s="34">
        <v>115.117</v>
      </c>
      <c r="AI84" s="34">
        <v>8.5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108.585</v>
      </c>
      <c r="F85" s="34">
        <v>108.224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108.603</v>
      </c>
      <c r="R85" s="34">
        <v>108.225</v>
      </c>
      <c r="S85" s="34">
        <v>6.62</v>
      </c>
      <c r="T85" s="34">
        <v>99.39</v>
      </c>
      <c r="U85" s="34">
        <v>107.907</v>
      </c>
      <c r="V85" s="34">
        <v>107.151</v>
      </c>
      <c r="W85" s="34">
        <v>6.14</v>
      </c>
      <c r="X85" s="34">
        <v>102.09</v>
      </c>
      <c r="Y85" s="34">
        <v>107.992</v>
      </c>
      <c r="Z85" s="34">
        <v>107.823</v>
      </c>
      <c r="AA85" s="34">
        <v>5.92</v>
      </c>
      <c r="AB85" s="34">
        <v>106.5</v>
      </c>
      <c r="AC85" s="34">
        <v>107.303</v>
      </c>
      <c r="AD85" s="34">
        <v>107.401</v>
      </c>
      <c r="AE85" s="34">
        <v>12.15</v>
      </c>
      <c r="AF85" s="34">
        <v>111.23</v>
      </c>
      <c r="AG85" s="34">
        <v>116.665</v>
      </c>
      <c r="AH85" s="34">
        <v>116.163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108.196</v>
      </c>
      <c r="F86" s="34">
        <v>108.325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107.1</v>
      </c>
      <c r="N86" s="34">
        <v>108.6</v>
      </c>
      <c r="O86" s="34">
        <v>4.2</v>
      </c>
      <c r="P86" s="34">
        <v>111.4</v>
      </c>
      <c r="Q86" s="34">
        <v>108.334</v>
      </c>
      <c r="R86" s="34">
        <v>108.599</v>
      </c>
      <c r="S86" s="34">
        <v>-0.29</v>
      </c>
      <c r="T86" s="34">
        <v>102.34</v>
      </c>
      <c r="U86" s="34">
        <v>106.603</v>
      </c>
      <c r="V86" s="34">
        <v>107.545</v>
      </c>
      <c r="W86" s="34">
        <v>4.69</v>
      </c>
      <c r="X86" s="34">
        <v>105.29</v>
      </c>
      <c r="Y86" s="34">
        <v>107.965</v>
      </c>
      <c r="Z86" s="34">
        <v>108.247</v>
      </c>
      <c r="AA86" s="34">
        <v>2.98</v>
      </c>
      <c r="AB86" s="34">
        <v>114.9</v>
      </c>
      <c r="AC86" s="34">
        <v>107.503</v>
      </c>
      <c r="AD86" s="34">
        <v>107.785</v>
      </c>
      <c r="AE86" s="34">
        <v>10.59</v>
      </c>
      <c r="AF86" s="34">
        <v>118.76</v>
      </c>
      <c r="AG86" s="34">
        <v>117.073</v>
      </c>
      <c r="AH86" s="34">
        <v>117.179</v>
      </c>
      <c r="AI86" s="34">
        <v>4.5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108.35</v>
      </c>
      <c r="F87" s="39">
        <v>108.462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109.383</v>
      </c>
      <c r="R87" s="39">
        <v>108.935</v>
      </c>
      <c r="S87" s="39">
        <v>6.91</v>
      </c>
      <c r="T87" s="39">
        <v>103.26</v>
      </c>
      <c r="U87" s="39">
        <v>107.757</v>
      </c>
      <c r="V87" s="39">
        <v>107.968</v>
      </c>
      <c r="W87" s="39">
        <v>6.79</v>
      </c>
      <c r="X87" s="39">
        <v>103.45</v>
      </c>
      <c r="Y87" s="39">
        <v>108.804</v>
      </c>
      <c r="Z87" s="39">
        <v>108.681</v>
      </c>
      <c r="AA87" s="39">
        <v>6.79</v>
      </c>
      <c r="AB87" s="39">
        <v>95.84</v>
      </c>
      <c r="AC87" s="39">
        <v>108.235</v>
      </c>
      <c r="AD87" s="39">
        <v>108.18</v>
      </c>
      <c r="AE87" s="39">
        <v>12.46</v>
      </c>
      <c r="AF87" s="39">
        <v>111.76</v>
      </c>
      <c r="AG87" s="39">
        <v>118.459</v>
      </c>
      <c r="AH87" s="39">
        <v>118.178</v>
      </c>
      <c r="AI87" s="39">
        <v>5.7</v>
      </c>
      <c r="AJ87" s="39">
        <v>104.3</v>
      </c>
      <c r="AK87" s="39">
        <v>110.8</v>
      </c>
      <c r="AL87" s="39">
        <v>111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108.349</v>
      </c>
      <c r="F88" s="34">
        <v>108.791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109.037</v>
      </c>
      <c r="R88" s="34">
        <v>109.246</v>
      </c>
      <c r="S88" s="34">
        <v>-11.61</v>
      </c>
      <c r="T88" s="34">
        <v>104.78</v>
      </c>
      <c r="U88" s="34">
        <v>107.261</v>
      </c>
      <c r="V88" s="34">
        <v>108.441</v>
      </c>
      <c r="W88" s="34">
        <v>3.62</v>
      </c>
      <c r="X88" s="34">
        <v>102.34</v>
      </c>
      <c r="Y88" s="34">
        <v>108.965</v>
      </c>
      <c r="Z88" s="34">
        <v>109.124</v>
      </c>
      <c r="AA88" s="34">
        <v>4.68</v>
      </c>
      <c r="AB88" s="34">
        <v>101.54</v>
      </c>
      <c r="AC88" s="34">
        <v>108.411</v>
      </c>
      <c r="AD88" s="34">
        <v>108.565</v>
      </c>
      <c r="AE88" s="34">
        <v>10.76</v>
      </c>
      <c r="AF88" s="34">
        <v>112.14</v>
      </c>
      <c r="AG88" s="34">
        <v>119.067</v>
      </c>
      <c r="AH88" s="34">
        <v>119.166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109.572</v>
      </c>
      <c r="F89" s="34">
        <v>109.298</v>
      </c>
      <c r="G89" s="67">
        <v>-2.8338265626401316</v>
      </c>
      <c r="H89" s="34">
        <v>108.35</v>
      </c>
      <c r="I89" s="34">
        <v>106.6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109.383</v>
      </c>
      <c r="R89" s="34">
        <v>109.615</v>
      </c>
      <c r="S89" s="34">
        <v>-2.89</v>
      </c>
      <c r="T89" s="34">
        <v>120.83</v>
      </c>
      <c r="U89" s="34">
        <v>109.36</v>
      </c>
      <c r="V89" s="34">
        <v>108.934</v>
      </c>
      <c r="W89" s="34">
        <v>5.27</v>
      </c>
      <c r="X89" s="34">
        <v>105.62</v>
      </c>
      <c r="Y89" s="34">
        <v>109.802</v>
      </c>
      <c r="Z89" s="34">
        <v>109.566</v>
      </c>
      <c r="AA89" s="34">
        <v>3.75</v>
      </c>
      <c r="AB89" s="34">
        <v>106.43</v>
      </c>
      <c r="AC89" s="34">
        <v>108.783</v>
      </c>
      <c r="AD89" s="34">
        <v>108.95</v>
      </c>
      <c r="AE89" s="34">
        <v>10.82</v>
      </c>
      <c r="AF89" s="34">
        <v>114.53</v>
      </c>
      <c r="AG89" s="34">
        <v>120.273</v>
      </c>
      <c r="AH89" s="34">
        <v>120.147</v>
      </c>
      <c r="AI89" s="34">
        <v>4.3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109.888</v>
      </c>
      <c r="F90" s="34">
        <v>109.805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110.2</v>
      </c>
      <c r="R90" s="34">
        <v>110.066</v>
      </c>
      <c r="S90" s="34">
        <v>3.05</v>
      </c>
      <c r="T90" s="34">
        <v>115.73</v>
      </c>
      <c r="U90" s="34">
        <v>110.267</v>
      </c>
      <c r="V90" s="34">
        <v>109.332</v>
      </c>
      <c r="W90" s="34">
        <v>6.04</v>
      </c>
      <c r="X90" s="34">
        <v>107.72</v>
      </c>
      <c r="Y90" s="34">
        <v>110.178</v>
      </c>
      <c r="Z90" s="34">
        <v>109.994</v>
      </c>
      <c r="AA90" s="34">
        <v>5.21</v>
      </c>
      <c r="AB90" s="34">
        <v>107.72</v>
      </c>
      <c r="AC90" s="34">
        <v>109.088</v>
      </c>
      <c r="AD90" s="34">
        <v>109.366</v>
      </c>
      <c r="AE90" s="34">
        <v>11.87</v>
      </c>
      <c r="AF90" s="34">
        <v>119.52</v>
      </c>
      <c r="AG90" s="34">
        <v>121.506</v>
      </c>
      <c r="AH90" s="34">
        <v>121.11</v>
      </c>
      <c r="AI90" s="34">
        <v>4.5</v>
      </c>
      <c r="AJ90" s="34">
        <v>108.9</v>
      </c>
      <c r="AK90" s="34">
        <v>110.8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110.63</v>
      </c>
      <c r="F91" s="34">
        <v>110.17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109.6</v>
      </c>
      <c r="N91" s="34">
        <v>109.1</v>
      </c>
      <c r="O91" s="34">
        <v>6.8</v>
      </c>
      <c r="P91" s="34">
        <v>114.7</v>
      </c>
      <c r="Q91" s="34">
        <v>110.771</v>
      </c>
      <c r="R91" s="34">
        <v>110.508</v>
      </c>
      <c r="S91" s="34">
        <v>2.33</v>
      </c>
      <c r="T91" s="34">
        <v>110.71</v>
      </c>
      <c r="U91" s="34">
        <v>109.532</v>
      </c>
      <c r="V91" s="34">
        <v>109.561</v>
      </c>
      <c r="W91" s="34">
        <v>6.43</v>
      </c>
      <c r="X91" s="34">
        <v>109.02</v>
      </c>
      <c r="Y91" s="34">
        <v>110.523</v>
      </c>
      <c r="Z91" s="34">
        <v>110.399</v>
      </c>
      <c r="AA91" s="34">
        <v>5.6</v>
      </c>
      <c r="AB91" s="34">
        <v>110.55</v>
      </c>
      <c r="AC91" s="34">
        <v>109.971</v>
      </c>
      <c r="AD91" s="34">
        <v>109.797</v>
      </c>
      <c r="AE91" s="34">
        <v>11.28</v>
      </c>
      <c r="AF91" s="34">
        <v>124.59</v>
      </c>
      <c r="AG91" s="34">
        <v>122.097</v>
      </c>
      <c r="AH91" s="34">
        <v>122.043</v>
      </c>
      <c r="AI91" s="34">
        <v>5.6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110.399</v>
      </c>
      <c r="F92" s="34">
        <v>110.364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109.4</v>
      </c>
      <c r="N92" s="34">
        <v>109.3</v>
      </c>
      <c r="O92" s="34">
        <v>5.4</v>
      </c>
      <c r="P92" s="34">
        <v>131.4</v>
      </c>
      <c r="Q92" s="34">
        <v>110.919</v>
      </c>
      <c r="R92" s="34">
        <v>110.881</v>
      </c>
      <c r="S92" s="34">
        <v>2.18</v>
      </c>
      <c r="T92" s="34">
        <v>135.11</v>
      </c>
      <c r="U92" s="34">
        <v>109.388</v>
      </c>
      <c r="V92" s="34">
        <v>109.679</v>
      </c>
      <c r="W92" s="34">
        <v>4.9</v>
      </c>
      <c r="X92" s="34">
        <v>126.6</v>
      </c>
      <c r="Y92" s="34">
        <v>110.598</v>
      </c>
      <c r="Z92" s="34">
        <v>110.799</v>
      </c>
      <c r="AA92" s="34">
        <v>3.33</v>
      </c>
      <c r="AB92" s="34">
        <v>128.84</v>
      </c>
      <c r="AC92" s="34">
        <v>109.944</v>
      </c>
      <c r="AD92" s="34">
        <v>110.214</v>
      </c>
      <c r="AE92" s="34">
        <v>9.33</v>
      </c>
      <c r="AF92" s="34">
        <v>143.64</v>
      </c>
      <c r="AG92" s="34">
        <v>122.609</v>
      </c>
      <c r="AH92" s="34">
        <v>122.969</v>
      </c>
      <c r="AI92" s="34">
        <v>2.2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110.538</v>
      </c>
      <c r="F93" s="34">
        <v>110.473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111.212</v>
      </c>
      <c r="R93" s="34">
        <v>111.188</v>
      </c>
      <c r="S93" s="34">
        <v>2.25</v>
      </c>
      <c r="T93" s="34">
        <v>114.78</v>
      </c>
      <c r="U93" s="34">
        <v>109.603</v>
      </c>
      <c r="V93" s="34">
        <v>109.734</v>
      </c>
      <c r="W93" s="34">
        <v>5.76</v>
      </c>
      <c r="X93" s="34">
        <v>140.57</v>
      </c>
      <c r="Y93" s="34">
        <v>111.436</v>
      </c>
      <c r="Z93" s="34">
        <v>111.206</v>
      </c>
      <c r="AA93" s="34">
        <v>4.64</v>
      </c>
      <c r="AB93" s="34">
        <v>119.16</v>
      </c>
      <c r="AC93" s="34">
        <v>110.464</v>
      </c>
      <c r="AD93" s="34">
        <v>110.647</v>
      </c>
      <c r="AE93" s="34">
        <v>12.82</v>
      </c>
      <c r="AF93" s="34">
        <v>131.16</v>
      </c>
      <c r="AG93" s="34">
        <v>123.98</v>
      </c>
      <c r="AH93" s="34">
        <v>123.912</v>
      </c>
      <c r="AI93" s="34">
        <v>4.6</v>
      </c>
      <c r="AJ93" s="34">
        <v>124</v>
      </c>
      <c r="AK93" s="34">
        <v>112.4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110.487</v>
      </c>
      <c r="F94" s="34">
        <v>110.605</v>
      </c>
      <c r="G94" s="67">
        <v>0.23884589662749595</v>
      </c>
      <c r="H94" s="34">
        <v>104.92</v>
      </c>
      <c r="I94" s="34">
        <v>106.6</v>
      </c>
      <c r="J94" s="34">
        <v>107.1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111.734</v>
      </c>
      <c r="R94" s="34">
        <v>111.451</v>
      </c>
      <c r="S94" s="34">
        <v>0.24</v>
      </c>
      <c r="T94" s="34">
        <v>99.56</v>
      </c>
      <c r="U94" s="34">
        <v>108.878</v>
      </c>
      <c r="V94" s="34">
        <v>109.752</v>
      </c>
      <c r="W94" s="34">
        <v>3.13</v>
      </c>
      <c r="X94" s="34">
        <v>109.02</v>
      </c>
      <c r="Y94" s="34">
        <v>111.633</v>
      </c>
      <c r="Z94" s="34">
        <v>111.608</v>
      </c>
      <c r="AA94" s="34">
        <v>4.12</v>
      </c>
      <c r="AB94" s="34">
        <v>104.01</v>
      </c>
      <c r="AC94" s="34">
        <v>110.816</v>
      </c>
      <c r="AD94" s="34">
        <v>111.132</v>
      </c>
      <c r="AE94" s="34">
        <v>10.06</v>
      </c>
      <c r="AF94" s="34">
        <v>134.89</v>
      </c>
      <c r="AG94" s="34">
        <v>125.011</v>
      </c>
      <c r="AH94" s="34">
        <v>124.856</v>
      </c>
      <c r="AI94" s="34">
        <v>2.7</v>
      </c>
      <c r="AJ94" s="34">
        <v>114.6</v>
      </c>
      <c r="AK94" s="34">
        <v>114.3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110.698</v>
      </c>
      <c r="F95" s="67">
        <v>110.829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111.486</v>
      </c>
      <c r="R95" s="34">
        <v>111.702</v>
      </c>
      <c r="S95" s="34">
        <v>1.11</v>
      </c>
      <c r="T95" s="34">
        <v>99.7</v>
      </c>
      <c r="U95" s="34">
        <v>108.688</v>
      </c>
      <c r="V95" s="34">
        <v>109.793</v>
      </c>
      <c r="W95" s="34">
        <v>5.41</v>
      </c>
      <c r="X95" s="34">
        <v>104.43</v>
      </c>
      <c r="Y95" s="34">
        <v>111.917</v>
      </c>
      <c r="Z95" s="34">
        <v>112.011</v>
      </c>
      <c r="AA95" s="34">
        <v>5.29</v>
      </c>
      <c r="AB95" s="34">
        <v>108.22</v>
      </c>
      <c r="AC95" s="34">
        <v>111.735</v>
      </c>
      <c r="AD95" s="34">
        <v>111.649</v>
      </c>
      <c r="AE95" s="34">
        <v>10.92</v>
      </c>
      <c r="AF95" s="34">
        <v>118.91</v>
      </c>
      <c r="AG95" s="34">
        <v>125.925</v>
      </c>
      <c r="AH95" s="34">
        <v>125.783</v>
      </c>
      <c r="AI95" s="34">
        <v>3.9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110.962</v>
      </c>
      <c r="F96" s="67">
        <v>111.211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111.911</v>
      </c>
      <c r="R96" s="34">
        <v>112.016</v>
      </c>
      <c r="S96" s="34">
        <v>3.22</v>
      </c>
      <c r="T96" s="34">
        <v>101.94</v>
      </c>
      <c r="U96" s="34">
        <v>110.017</v>
      </c>
      <c r="V96" s="34">
        <v>109.857</v>
      </c>
      <c r="W96" s="34">
        <v>3.86</v>
      </c>
      <c r="X96" s="34">
        <v>106.49</v>
      </c>
      <c r="Y96" s="34">
        <v>112.426</v>
      </c>
      <c r="Z96" s="34">
        <v>112.427</v>
      </c>
      <c r="AA96" s="34">
        <v>5.51</v>
      </c>
      <c r="AB96" s="34">
        <v>110.73</v>
      </c>
      <c r="AC96" s="34">
        <v>112.122</v>
      </c>
      <c r="AD96" s="34">
        <v>112.147</v>
      </c>
      <c r="AE96" s="34">
        <v>9.76</v>
      </c>
      <c r="AF96" s="34">
        <v>119.12</v>
      </c>
      <c r="AG96" s="34">
        <v>126.647</v>
      </c>
      <c r="AH96" s="34">
        <v>126.697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111.967</v>
      </c>
      <c r="F97" s="34">
        <v>111.699</v>
      </c>
      <c r="G97" s="67">
        <v>1.5688209176122383</v>
      </c>
      <c r="H97" s="34">
        <v>102.94</v>
      </c>
      <c r="I97" s="34">
        <v>107.6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112.554</v>
      </c>
      <c r="R97" s="34">
        <v>112.412</v>
      </c>
      <c r="S97" s="34">
        <v>0.62</v>
      </c>
      <c r="T97" s="34">
        <v>100.01</v>
      </c>
      <c r="U97" s="34">
        <v>109.323</v>
      </c>
      <c r="V97" s="34">
        <v>109.888</v>
      </c>
      <c r="W97" s="34">
        <v>3.97</v>
      </c>
      <c r="X97" s="34">
        <v>106.14</v>
      </c>
      <c r="Y97" s="34">
        <v>112.908</v>
      </c>
      <c r="Z97" s="34">
        <v>112.852</v>
      </c>
      <c r="AA97" s="34">
        <v>4.42</v>
      </c>
      <c r="AB97" s="34">
        <v>111.21</v>
      </c>
      <c r="AC97" s="34">
        <v>112.561</v>
      </c>
      <c r="AD97" s="34">
        <v>112.611</v>
      </c>
      <c r="AE97" s="34">
        <v>8.56</v>
      </c>
      <c r="AF97" s="34">
        <v>120.75</v>
      </c>
      <c r="AG97" s="34">
        <v>127.457</v>
      </c>
      <c r="AH97" s="34">
        <v>127.613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112.431</v>
      </c>
      <c r="F98" s="34">
        <v>112.098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112.673</v>
      </c>
      <c r="R98" s="34">
        <v>112.85</v>
      </c>
      <c r="S98" s="34">
        <v>-0.06</v>
      </c>
      <c r="T98" s="34">
        <v>102.28</v>
      </c>
      <c r="U98" s="34">
        <v>108.755</v>
      </c>
      <c r="V98" s="34">
        <v>109.916</v>
      </c>
      <c r="W98" s="34">
        <v>6.15</v>
      </c>
      <c r="X98" s="34">
        <v>111.77</v>
      </c>
      <c r="Y98" s="34">
        <v>113.59</v>
      </c>
      <c r="Z98" s="34">
        <v>113.273</v>
      </c>
      <c r="AA98" s="34">
        <v>4.14</v>
      </c>
      <c r="AB98" s="34">
        <v>119.66</v>
      </c>
      <c r="AC98" s="34">
        <v>112.76</v>
      </c>
      <c r="AD98" s="34">
        <v>113.077</v>
      </c>
      <c r="AE98" s="34">
        <v>9.89</v>
      </c>
      <c r="AF98" s="34">
        <v>130.5</v>
      </c>
      <c r="AG98" s="34">
        <v>128.824</v>
      </c>
      <c r="AH98" s="34">
        <v>128.532</v>
      </c>
      <c r="AI98" s="34">
        <v>4.9</v>
      </c>
      <c r="AJ98" s="34">
        <v>116.7</v>
      </c>
      <c r="AK98" s="34">
        <v>115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112.696</v>
      </c>
      <c r="F99" s="39">
        <v>112.257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113.591</v>
      </c>
      <c r="R99" s="39">
        <v>113.292</v>
      </c>
      <c r="S99" s="39">
        <v>2.27</v>
      </c>
      <c r="T99" s="39">
        <v>105.61</v>
      </c>
      <c r="U99" s="39">
        <v>108.907</v>
      </c>
      <c r="V99" s="39">
        <v>110.014</v>
      </c>
      <c r="W99" s="39">
        <v>4.06</v>
      </c>
      <c r="X99" s="39">
        <v>107.65</v>
      </c>
      <c r="Y99" s="39">
        <v>113.605</v>
      </c>
      <c r="Z99" s="39">
        <v>113.682</v>
      </c>
      <c r="AA99" s="39">
        <v>5.44</v>
      </c>
      <c r="AB99" s="39">
        <v>101.06</v>
      </c>
      <c r="AC99" s="39">
        <v>113.524</v>
      </c>
      <c r="AD99" s="39">
        <v>113.573</v>
      </c>
      <c r="AE99" s="39">
        <v>9.19</v>
      </c>
      <c r="AF99" s="39">
        <v>122.02</v>
      </c>
      <c r="AG99" s="39">
        <v>129.316</v>
      </c>
      <c r="AH99" s="39">
        <v>129.441</v>
      </c>
      <c r="AI99" s="39">
        <v>4.3</v>
      </c>
      <c r="AJ99" s="39">
        <v>108.8</v>
      </c>
      <c r="AK99" s="39">
        <v>116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111.904</v>
      </c>
      <c r="F100" s="67">
        <v>112.284</v>
      </c>
      <c r="G100" s="67">
        <v>2.748796147672547</v>
      </c>
      <c r="H100" s="67">
        <v>102.42</v>
      </c>
      <c r="I100" s="67">
        <v>107.4</v>
      </c>
      <c r="J100" s="67">
        <v>107.9</v>
      </c>
      <c r="K100" s="67">
        <v>1.0857763300760044</v>
      </c>
      <c r="L100" s="67">
        <v>93.1</v>
      </c>
      <c r="M100" s="34">
        <v>111.1</v>
      </c>
      <c r="N100" s="34">
        <v>111.5</v>
      </c>
      <c r="O100" s="34">
        <v>4.3</v>
      </c>
      <c r="P100" s="34">
        <v>109.4</v>
      </c>
      <c r="Q100" s="34">
        <v>113.904</v>
      </c>
      <c r="R100" s="34">
        <v>113.669</v>
      </c>
      <c r="S100" s="34">
        <v>1.78</v>
      </c>
      <c r="T100" s="34">
        <v>106.65</v>
      </c>
      <c r="U100" s="34">
        <v>109.533</v>
      </c>
      <c r="V100" s="34">
        <v>110.183</v>
      </c>
      <c r="W100" s="34">
        <v>4.54</v>
      </c>
      <c r="X100" s="34">
        <v>106.99</v>
      </c>
      <c r="Y100" s="34">
        <v>113.976</v>
      </c>
      <c r="Z100" s="34">
        <v>114.101</v>
      </c>
      <c r="AA100" s="34">
        <v>4.87</v>
      </c>
      <c r="AB100" s="34">
        <v>106.49</v>
      </c>
      <c r="AC100" s="34">
        <v>113.843</v>
      </c>
      <c r="AD100" s="34">
        <v>114.091</v>
      </c>
      <c r="AE100" s="34">
        <v>9.07</v>
      </c>
      <c r="AF100" s="34">
        <v>122.32</v>
      </c>
      <c r="AG100" s="34">
        <v>130.043</v>
      </c>
      <c r="AH100" s="34">
        <v>130.359</v>
      </c>
      <c r="AI100" s="34">
        <v>3.6</v>
      </c>
      <c r="AJ100" s="34">
        <v>108.9</v>
      </c>
      <c r="AK100" s="34">
        <v>115.2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111.962</v>
      </c>
      <c r="F101" s="67">
        <v>112.514</v>
      </c>
      <c r="G101" s="67">
        <v>-3.5071527457314233</v>
      </c>
      <c r="H101" s="67">
        <v>104.55</v>
      </c>
      <c r="I101" s="67">
        <v>107.3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113.797</v>
      </c>
      <c r="R101" s="34">
        <v>114.001</v>
      </c>
      <c r="S101" s="34">
        <v>-5.67</v>
      </c>
      <c r="T101" s="34">
        <v>113.98</v>
      </c>
      <c r="U101" s="34">
        <v>103.109</v>
      </c>
      <c r="V101" s="34">
        <v>110.382</v>
      </c>
      <c r="W101" s="34">
        <v>4</v>
      </c>
      <c r="X101" s="34">
        <v>109.84</v>
      </c>
      <c r="Y101" s="34">
        <v>114.221</v>
      </c>
      <c r="Z101" s="34">
        <v>114.553</v>
      </c>
      <c r="AA101" s="34">
        <v>5.48</v>
      </c>
      <c r="AB101" s="34">
        <v>112.25</v>
      </c>
      <c r="AC101" s="34">
        <v>114.436</v>
      </c>
      <c r="AD101" s="34">
        <v>114.639</v>
      </c>
      <c r="AE101" s="34">
        <v>9.4</v>
      </c>
      <c r="AF101" s="34">
        <v>125.29</v>
      </c>
      <c r="AG101" s="34">
        <v>131.232</v>
      </c>
      <c r="AH101" s="34">
        <v>131.302</v>
      </c>
      <c r="AI101" s="34">
        <v>1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113.025</v>
      </c>
      <c r="F102" s="67">
        <v>113.084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114.387</v>
      </c>
      <c r="R102" s="34">
        <v>114.369</v>
      </c>
      <c r="S102" s="34">
        <v>0.07</v>
      </c>
      <c r="T102" s="34">
        <v>115.81</v>
      </c>
      <c r="U102" s="34">
        <v>110.076</v>
      </c>
      <c r="V102" s="34">
        <v>110.582</v>
      </c>
      <c r="W102" s="34">
        <v>4.3</v>
      </c>
      <c r="X102" s="34">
        <v>112.36</v>
      </c>
      <c r="Y102" s="34">
        <v>115.083</v>
      </c>
      <c r="Z102" s="34">
        <v>115.04</v>
      </c>
      <c r="AA102" s="34">
        <v>6.08</v>
      </c>
      <c r="AB102" s="34">
        <v>114.27</v>
      </c>
      <c r="AC102" s="34">
        <v>115.325</v>
      </c>
      <c r="AD102" s="34">
        <v>115.194</v>
      </c>
      <c r="AE102" s="34">
        <v>7.8</v>
      </c>
      <c r="AF102" s="34">
        <v>128.84</v>
      </c>
      <c r="AG102" s="34">
        <v>131.746</v>
      </c>
      <c r="AH102" s="34">
        <v>132.276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114.244</v>
      </c>
      <c r="F103" s="67">
        <v>113.718</v>
      </c>
      <c r="G103" s="67">
        <v>1.2545927054395478</v>
      </c>
      <c r="H103" s="67">
        <v>112.99</v>
      </c>
      <c r="I103" s="67">
        <v>108.3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114.824</v>
      </c>
      <c r="R103" s="34">
        <v>114.773</v>
      </c>
      <c r="S103" s="34">
        <v>1.02</v>
      </c>
      <c r="T103" s="34">
        <v>111.84</v>
      </c>
      <c r="U103" s="34">
        <v>110.809</v>
      </c>
      <c r="V103" s="34">
        <v>110.757</v>
      </c>
      <c r="W103" s="34">
        <v>4.44</v>
      </c>
      <c r="X103" s="34">
        <v>113.86</v>
      </c>
      <c r="Y103" s="34">
        <v>115.961</v>
      </c>
      <c r="Z103" s="34">
        <v>115.53</v>
      </c>
      <c r="AA103" s="34">
        <v>4.51</v>
      </c>
      <c r="AB103" s="34">
        <v>115.54</v>
      </c>
      <c r="AC103" s="34">
        <v>115.591</v>
      </c>
      <c r="AD103" s="34">
        <v>115.715</v>
      </c>
      <c r="AE103" s="34">
        <v>9.31</v>
      </c>
      <c r="AF103" s="34">
        <v>136.19</v>
      </c>
      <c r="AG103" s="34">
        <v>133.805</v>
      </c>
      <c r="AH103" s="34">
        <v>133.27</v>
      </c>
      <c r="AI103" s="34">
        <v>3.2</v>
      </c>
      <c r="AJ103" s="34">
        <v>118</v>
      </c>
      <c r="AK103" s="34">
        <v>117.9</v>
      </c>
      <c r="AL103" s="34">
        <v>116.6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114.454</v>
      </c>
      <c r="F104" s="67">
        <v>114.125</v>
      </c>
      <c r="G104" s="67">
        <v>0.14465169394746688</v>
      </c>
      <c r="H104" s="67">
        <v>131.54</v>
      </c>
      <c r="I104" s="67">
        <v>108.6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115.335</v>
      </c>
      <c r="R104" s="34">
        <v>115.183</v>
      </c>
      <c r="S104" s="34">
        <v>0.43</v>
      </c>
      <c r="T104" s="34">
        <v>135.69</v>
      </c>
      <c r="U104" s="34">
        <v>109.41</v>
      </c>
      <c r="V104" s="34">
        <v>110.921</v>
      </c>
      <c r="W104" s="34">
        <v>6.92</v>
      </c>
      <c r="X104" s="34">
        <v>135.36</v>
      </c>
      <c r="Y104" s="34">
        <v>116.33</v>
      </c>
      <c r="Z104" s="34">
        <v>115.984</v>
      </c>
      <c r="AA104" s="34">
        <v>5.94</v>
      </c>
      <c r="AB104" s="34">
        <v>136.49</v>
      </c>
      <c r="AC104" s="34">
        <v>116.076</v>
      </c>
      <c r="AD104" s="34">
        <v>116.217</v>
      </c>
      <c r="AE104" s="34">
        <v>10.14</v>
      </c>
      <c r="AF104" s="34">
        <v>158.21</v>
      </c>
      <c r="AG104" s="34">
        <v>134.387</v>
      </c>
      <c r="AH104" s="34">
        <v>134.246</v>
      </c>
      <c r="AI104" s="34">
        <v>3.5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114.147</v>
      </c>
      <c r="F105" s="67">
        <v>114.376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</v>
      </c>
      <c r="O105" s="34">
        <v>4.3</v>
      </c>
      <c r="P105" s="34">
        <v>122.5</v>
      </c>
      <c r="Q105" s="34">
        <v>115.622</v>
      </c>
      <c r="R105" s="34">
        <v>115.585</v>
      </c>
      <c r="S105" s="34">
        <v>1.04</v>
      </c>
      <c r="T105" s="34">
        <v>115.97</v>
      </c>
      <c r="U105" s="34">
        <v>111.491</v>
      </c>
      <c r="V105" s="34">
        <v>111.099</v>
      </c>
      <c r="W105" s="34">
        <v>3.68</v>
      </c>
      <c r="X105" s="34">
        <v>145.74</v>
      </c>
      <c r="Y105" s="34">
        <v>116.282</v>
      </c>
      <c r="Z105" s="34">
        <v>116.411</v>
      </c>
      <c r="AA105" s="34">
        <v>5.48</v>
      </c>
      <c r="AB105" s="34">
        <v>125.69</v>
      </c>
      <c r="AC105" s="34">
        <v>116.482</v>
      </c>
      <c r="AD105" s="34">
        <v>116.732</v>
      </c>
      <c r="AE105" s="34">
        <v>10.1</v>
      </c>
      <c r="AF105" s="34">
        <v>144.41</v>
      </c>
      <c r="AG105" s="34">
        <v>135.254</v>
      </c>
      <c r="AH105" s="34">
        <v>135.196</v>
      </c>
      <c r="AI105" s="34">
        <v>3.8</v>
      </c>
      <c r="AJ105" s="34">
        <v>128.6</v>
      </c>
      <c r="AK105" s="34">
        <v>116.5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114.754</v>
      </c>
      <c r="F106" s="67">
        <v>114.666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115.837</v>
      </c>
      <c r="R106" s="34">
        <v>116.005</v>
      </c>
      <c r="S106" s="34">
        <v>1.27</v>
      </c>
      <c r="T106" s="34">
        <v>100.82</v>
      </c>
      <c r="U106" s="34">
        <v>110.776</v>
      </c>
      <c r="V106" s="34">
        <v>111.239</v>
      </c>
      <c r="W106" s="34">
        <v>3.4</v>
      </c>
      <c r="X106" s="34">
        <v>112.72</v>
      </c>
      <c r="Y106" s="34">
        <v>116.783</v>
      </c>
      <c r="Z106" s="34">
        <v>116.843</v>
      </c>
      <c r="AA106" s="34">
        <v>5.76</v>
      </c>
      <c r="AB106" s="34">
        <v>109.99</v>
      </c>
      <c r="AC106" s="34">
        <v>117.299</v>
      </c>
      <c r="AD106" s="34">
        <v>117.256</v>
      </c>
      <c r="AE106" s="34">
        <v>8.36</v>
      </c>
      <c r="AF106" s="34">
        <v>146.16</v>
      </c>
      <c r="AG106" s="34">
        <v>136.284</v>
      </c>
      <c r="AH106" s="34">
        <v>136.135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115.061</v>
      </c>
      <c r="F107" s="67">
        <v>114.985</v>
      </c>
      <c r="G107" s="67">
        <v>2.706453851492009</v>
      </c>
      <c r="H107" s="67">
        <v>103.6</v>
      </c>
      <c r="I107" s="67">
        <v>109.1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116.6</v>
      </c>
      <c r="R107" s="34">
        <v>116.461</v>
      </c>
      <c r="S107" s="34">
        <v>2.85</v>
      </c>
      <c r="T107" s="34">
        <v>102.54</v>
      </c>
      <c r="U107" s="34">
        <v>111.303</v>
      </c>
      <c r="V107" s="34">
        <v>111.316</v>
      </c>
      <c r="W107" s="34">
        <v>5.92</v>
      </c>
      <c r="X107" s="34">
        <v>110.61</v>
      </c>
      <c r="Y107" s="34">
        <v>117.539</v>
      </c>
      <c r="Z107" s="34">
        <v>117.281</v>
      </c>
      <c r="AA107" s="34">
        <v>5.39</v>
      </c>
      <c r="AB107" s="34">
        <v>114.05</v>
      </c>
      <c r="AC107" s="34">
        <v>117.537</v>
      </c>
      <c r="AD107" s="34">
        <v>117.773</v>
      </c>
      <c r="AE107" s="34">
        <v>9.03</v>
      </c>
      <c r="AF107" s="34">
        <v>129.65</v>
      </c>
      <c r="AG107" s="34">
        <v>136.969</v>
      </c>
      <c r="AH107" s="34">
        <v>137.067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115.414</v>
      </c>
      <c r="F108" s="67">
        <v>115.257</v>
      </c>
      <c r="G108" s="67">
        <v>7.745266781411366</v>
      </c>
      <c r="H108" s="67">
        <v>106.42</v>
      </c>
      <c r="I108" s="67">
        <v>109.4</v>
      </c>
      <c r="J108" s="67">
        <v>109.6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117.163</v>
      </c>
      <c r="R108" s="34">
        <v>116.907</v>
      </c>
      <c r="S108" s="34">
        <v>0.55</v>
      </c>
      <c r="T108" s="34">
        <v>102.49</v>
      </c>
      <c r="U108" s="34">
        <v>110.61</v>
      </c>
      <c r="V108" s="34">
        <v>111.355</v>
      </c>
      <c r="W108" s="34">
        <v>3.85</v>
      </c>
      <c r="X108" s="34">
        <v>110.59</v>
      </c>
      <c r="Y108" s="34">
        <v>117.412</v>
      </c>
      <c r="Z108" s="34">
        <v>117.72</v>
      </c>
      <c r="AA108" s="34">
        <v>5.47</v>
      </c>
      <c r="AB108" s="34">
        <v>116.79</v>
      </c>
      <c r="AC108" s="34">
        <v>118.316</v>
      </c>
      <c r="AD108" s="34">
        <v>118.281</v>
      </c>
      <c r="AE108" s="34">
        <v>8.91</v>
      </c>
      <c r="AF108" s="34">
        <v>129.73</v>
      </c>
      <c r="AG108" s="34">
        <v>137.956</v>
      </c>
      <c r="AH108" s="34">
        <v>138.004</v>
      </c>
      <c r="AI108" s="34">
        <v>5.1</v>
      </c>
      <c r="AJ108" s="34">
        <v>112.9</v>
      </c>
      <c r="AK108" s="34">
        <v>118.7</v>
      </c>
      <c r="AL108" s="34">
        <v>117.9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115.272</v>
      </c>
      <c r="F109" s="67">
        <v>115.534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117.206</v>
      </c>
      <c r="R109" s="67">
        <v>117.331</v>
      </c>
      <c r="S109" s="34">
        <v>0.81</v>
      </c>
      <c r="T109" s="34">
        <v>100.82</v>
      </c>
      <c r="U109" s="34">
        <v>110.531</v>
      </c>
      <c r="V109" s="34">
        <v>111.402</v>
      </c>
      <c r="W109" s="34">
        <v>4.56</v>
      </c>
      <c r="X109" s="34">
        <v>110.99</v>
      </c>
      <c r="Y109" s="34">
        <v>117.977</v>
      </c>
      <c r="Z109" s="34">
        <v>118.186</v>
      </c>
      <c r="AA109" s="34">
        <v>4.61</v>
      </c>
      <c r="AB109" s="34">
        <v>116.34</v>
      </c>
      <c r="AC109" s="34">
        <v>118.585</v>
      </c>
      <c r="AD109" s="34">
        <v>118.776</v>
      </c>
      <c r="AE109" s="34">
        <v>8.29</v>
      </c>
      <c r="AF109" s="34">
        <v>130.76</v>
      </c>
      <c r="AG109" s="34">
        <v>138.749</v>
      </c>
      <c r="AH109" s="34">
        <v>138.953</v>
      </c>
      <c r="AI109" s="34">
        <v>1.9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115.779</v>
      </c>
      <c r="F110" s="67">
        <v>115.949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117.686</v>
      </c>
      <c r="R110" s="67">
        <v>117.788</v>
      </c>
      <c r="S110" s="34">
        <v>1.51</v>
      </c>
      <c r="T110" s="34">
        <v>103.83</v>
      </c>
      <c r="U110" s="34">
        <v>110.272</v>
      </c>
      <c r="V110" s="34">
        <v>111.508</v>
      </c>
      <c r="W110" s="34">
        <v>5.11</v>
      </c>
      <c r="X110" s="34">
        <v>117.48</v>
      </c>
      <c r="Y110" s="34">
        <v>118.62</v>
      </c>
      <c r="Z110" s="34">
        <v>118.683</v>
      </c>
      <c r="AA110" s="34">
        <v>6.37</v>
      </c>
      <c r="AB110" s="34">
        <v>127.28</v>
      </c>
      <c r="AC110" s="34">
        <v>119.164</v>
      </c>
      <c r="AD110" s="34">
        <v>119.27</v>
      </c>
      <c r="AE110" s="34">
        <v>8.12</v>
      </c>
      <c r="AF110" s="34">
        <v>141.1</v>
      </c>
      <c r="AG110" s="34">
        <v>139.111</v>
      </c>
      <c r="AH110" s="34">
        <v>139.943</v>
      </c>
      <c r="AI110" s="34">
        <v>3</v>
      </c>
      <c r="AJ110" s="34">
        <v>120.2</v>
      </c>
      <c r="AK110" s="34">
        <v>117.1</v>
      </c>
      <c r="AL110" s="34">
        <v>118.4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116.643</v>
      </c>
      <c r="F111" s="39">
        <v>116.486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117</v>
      </c>
      <c r="N111" s="39">
        <v>117.1</v>
      </c>
      <c r="O111" s="39">
        <v>3.9</v>
      </c>
      <c r="P111" s="39">
        <v>112.6</v>
      </c>
      <c r="Q111" s="39">
        <v>118.506</v>
      </c>
      <c r="R111" s="39">
        <v>118.281</v>
      </c>
      <c r="S111" s="39">
        <v>5.67</v>
      </c>
      <c r="T111" s="39">
        <v>111.6</v>
      </c>
      <c r="U111" s="39">
        <v>113.163</v>
      </c>
      <c r="V111" s="39">
        <v>111.602</v>
      </c>
      <c r="W111" s="39">
        <v>5.47</v>
      </c>
      <c r="X111" s="39">
        <v>113.54</v>
      </c>
      <c r="Y111" s="39">
        <v>119.803</v>
      </c>
      <c r="Z111" s="39">
        <v>119.174</v>
      </c>
      <c r="AA111" s="39">
        <v>5</v>
      </c>
      <c r="AB111" s="39">
        <v>106.11</v>
      </c>
      <c r="AC111" s="39">
        <v>119.269</v>
      </c>
      <c r="AD111" s="39">
        <v>119.803</v>
      </c>
      <c r="AE111" s="39">
        <v>9.72</v>
      </c>
      <c r="AF111" s="39">
        <v>133.88</v>
      </c>
      <c r="AG111" s="39">
        <v>142.044</v>
      </c>
      <c r="AH111" s="39">
        <v>140.959</v>
      </c>
      <c r="AI111" s="39">
        <v>3.4</v>
      </c>
      <c r="AJ111" s="39">
        <v>112.6</v>
      </c>
      <c r="AK111" s="39">
        <v>120.4</v>
      </c>
      <c r="AL111" s="39">
        <v>118.9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117.092</v>
      </c>
      <c r="F112" s="67">
        <v>117.012</v>
      </c>
      <c r="G112" s="67">
        <v>1.923452450693223</v>
      </c>
      <c r="H112" s="67">
        <v>104.39</v>
      </c>
      <c r="I112" s="67">
        <v>110.5</v>
      </c>
      <c r="J112" s="67">
        <v>110.8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118.767</v>
      </c>
      <c r="R112" s="67">
        <v>118.768</v>
      </c>
      <c r="S112" s="67">
        <v>1.73</v>
      </c>
      <c r="T112" s="67">
        <v>108.49</v>
      </c>
      <c r="U112" s="34">
        <v>110.381</v>
      </c>
      <c r="V112" s="34">
        <v>111.593</v>
      </c>
      <c r="W112" s="34">
        <v>4.66</v>
      </c>
      <c r="X112" s="34">
        <v>111.98</v>
      </c>
      <c r="Y112" s="34">
        <v>119.814</v>
      </c>
      <c r="Z112" s="34">
        <v>119.618</v>
      </c>
      <c r="AA112" s="34">
        <v>5.65</v>
      </c>
      <c r="AB112" s="34">
        <v>112.5</v>
      </c>
      <c r="AC112" s="34">
        <v>120.533</v>
      </c>
      <c r="AD112" s="34">
        <v>120.382</v>
      </c>
      <c r="AE112" s="34">
        <v>9.32</v>
      </c>
      <c r="AF112" s="34">
        <v>133.71</v>
      </c>
      <c r="AG112" s="34">
        <v>142.219</v>
      </c>
      <c r="AH112" s="34">
        <v>141.929</v>
      </c>
      <c r="AI112" s="34">
        <v>2.7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117.64</v>
      </c>
      <c r="F113" s="34">
        <v>117.475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121.147</v>
      </c>
      <c r="R113" s="67">
        <v>119.22</v>
      </c>
      <c r="S113" s="67">
        <v>8.08</v>
      </c>
      <c r="T113" s="67">
        <v>123.19</v>
      </c>
      <c r="U113" s="34">
        <v>112.08</v>
      </c>
      <c r="V113" s="34">
        <v>111.52</v>
      </c>
      <c r="W113" s="34">
        <v>6.35</v>
      </c>
      <c r="X113" s="34">
        <v>116.82</v>
      </c>
      <c r="Y113" s="34">
        <v>120.229</v>
      </c>
      <c r="Z113" s="34">
        <v>120.02</v>
      </c>
      <c r="AA113" s="34">
        <v>6.67</v>
      </c>
      <c r="AB113" s="34">
        <v>119.74</v>
      </c>
      <c r="AC113" s="34">
        <v>121.082</v>
      </c>
      <c r="AD113" s="34">
        <v>120.923</v>
      </c>
      <c r="AE113" s="34">
        <v>9.66</v>
      </c>
      <c r="AF113" s="34">
        <v>137.39</v>
      </c>
      <c r="AG113" s="34">
        <v>143.016</v>
      </c>
      <c r="AH113" s="34">
        <v>142.845</v>
      </c>
      <c r="AI113" s="34">
        <v>5.9</v>
      </c>
      <c r="AJ113" s="34">
        <v>119</v>
      </c>
      <c r="AK113" s="107">
        <v>119.7</v>
      </c>
      <c r="AL113" s="118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117.893</v>
      </c>
      <c r="F114" s="34">
        <v>117.89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117.9</v>
      </c>
      <c r="N114" s="67">
        <v>118.4</v>
      </c>
      <c r="O114" s="67">
        <v>5.7</v>
      </c>
      <c r="P114" s="67">
        <v>117.2</v>
      </c>
      <c r="Q114" s="67">
        <v>120.615</v>
      </c>
      <c r="R114" s="67">
        <v>119.669</v>
      </c>
      <c r="S114" s="67">
        <v>-0.17</v>
      </c>
      <c r="T114" s="67">
        <v>115.61</v>
      </c>
      <c r="U114" s="34">
        <v>109.657</v>
      </c>
      <c r="V114" s="34">
        <v>111.445</v>
      </c>
      <c r="W114" s="34">
        <v>4.53</v>
      </c>
      <c r="X114" s="34">
        <v>117.45</v>
      </c>
      <c r="Y114" s="34">
        <v>120.452</v>
      </c>
      <c r="Z114" s="34">
        <v>120.399</v>
      </c>
      <c r="AA114" s="34">
        <v>4.6</v>
      </c>
      <c r="AB114" s="34">
        <v>119.53</v>
      </c>
      <c r="AC114" s="34">
        <v>121.259</v>
      </c>
      <c r="AD114" s="34">
        <v>121.39</v>
      </c>
      <c r="AE114" s="34">
        <v>9.11</v>
      </c>
      <c r="AF114" s="34">
        <v>140.58</v>
      </c>
      <c r="AG114" s="34">
        <v>143.457</v>
      </c>
      <c r="AH114" s="34">
        <v>143.754</v>
      </c>
      <c r="AI114" s="107">
        <v>3.2</v>
      </c>
      <c r="AJ114" s="34">
        <v>117.8</v>
      </c>
      <c r="AK114" s="34">
        <v>120.3</v>
      </c>
      <c r="AL114" s="107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118.376</v>
      </c>
      <c r="F115" s="34">
        <v>118.288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121.129</v>
      </c>
      <c r="R115" s="67">
        <v>120.182</v>
      </c>
      <c r="S115" s="67">
        <v>-1.1</v>
      </c>
      <c r="T115" s="67">
        <v>110.62</v>
      </c>
      <c r="U115" s="34">
        <v>110.897</v>
      </c>
      <c r="V115" s="34">
        <v>111.434</v>
      </c>
      <c r="W115" s="34">
        <v>3.3</v>
      </c>
      <c r="X115" s="34">
        <v>117.63</v>
      </c>
      <c r="Y115" s="34">
        <v>120.689</v>
      </c>
      <c r="Z115" s="34">
        <v>120.772</v>
      </c>
      <c r="AA115" s="34">
        <v>4.84</v>
      </c>
      <c r="AB115" s="34">
        <v>121.13</v>
      </c>
      <c r="AC115" s="34">
        <v>121.432</v>
      </c>
      <c r="AD115" s="34">
        <v>121.858</v>
      </c>
      <c r="AE115" s="34">
        <v>7.76</v>
      </c>
      <c r="AF115" s="34">
        <v>146.77</v>
      </c>
      <c r="AG115" s="34">
        <v>144.918</v>
      </c>
      <c r="AH115" s="34">
        <v>144.669</v>
      </c>
      <c r="AI115" s="34">
        <v>1.7</v>
      </c>
      <c r="AJ115" s="34">
        <v>120</v>
      </c>
      <c r="AK115" s="107">
        <v>120.4</v>
      </c>
      <c r="AL115" s="118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118.769</v>
      </c>
      <c r="F116" s="34">
        <v>118.662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</v>
      </c>
      <c r="N116" s="67">
        <v>119.3</v>
      </c>
      <c r="O116" s="67">
        <v>5.1</v>
      </c>
      <c r="P116" s="67">
        <v>144.1</v>
      </c>
      <c r="Q116" s="67">
        <v>120.928</v>
      </c>
      <c r="R116" s="67">
        <v>120.79</v>
      </c>
      <c r="S116" s="34">
        <v>3.34</v>
      </c>
      <c r="T116" s="34">
        <v>140.22</v>
      </c>
      <c r="U116" s="34">
        <v>111.582</v>
      </c>
      <c r="V116" s="34">
        <v>111.46</v>
      </c>
      <c r="W116" s="34">
        <v>5.39</v>
      </c>
      <c r="X116" s="34">
        <v>142.65</v>
      </c>
      <c r="Y116" s="34">
        <v>121.134</v>
      </c>
      <c r="Z116" s="34">
        <v>121.153</v>
      </c>
      <c r="AA116" s="34">
        <v>5.83</v>
      </c>
      <c r="AB116" s="34">
        <v>144.44</v>
      </c>
      <c r="AC116" s="34">
        <v>122.309</v>
      </c>
      <c r="AD116" s="34">
        <v>122.374</v>
      </c>
      <c r="AE116" s="34">
        <v>8.51</v>
      </c>
      <c r="AF116" s="34">
        <v>171.68</v>
      </c>
      <c r="AG116" s="34">
        <v>145.079</v>
      </c>
      <c r="AH116" s="34">
        <v>145.597</v>
      </c>
      <c r="AI116" s="34">
        <v>5.2</v>
      </c>
      <c r="AJ116" s="34">
        <v>143.9</v>
      </c>
      <c r="AK116" s="34">
        <v>121.1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119.132</v>
      </c>
      <c r="F117" s="34">
        <v>118.98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119.7</v>
      </c>
      <c r="O117" s="67">
        <v>6</v>
      </c>
      <c r="P117" s="67">
        <v>129.9</v>
      </c>
      <c r="Q117" s="67">
        <v>122.451</v>
      </c>
      <c r="R117" s="67">
        <v>121.46</v>
      </c>
      <c r="S117" s="34">
        <v>-3.24</v>
      </c>
      <c r="T117" s="34">
        <v>112.21</v>
      </c>
      <c r="U117" s="34">
        <v>109.825</v>
      </c>
      <c r="V117" s="34">
        <v>111.495</v>
      </c>
      <c r="W117" s="34">
        <v>3.8</v>
      </c>
      <c r="X117" s="34">
        <v>151.28</v>
      </c>
      <c r="Y117" s="34">
        <v>121.395</v>
      </c>
      <c r="Z117" s="34">
        <v>121.549</v>
      </c>
      <c r="AA117" s="34">
        <v>5.37</v>
      </c>
      <c r="AB117" s="34">
        <v>132.44</v>
      </c>
      <c r="AC117" s="34">
        <v>122.667</v>
      </c>
      <c r="AD117" s="34">
        <v>122.919</v>
      </c>
      <c r="AE117" s="34">
        <v>8.92</v>
      </c>
      <c r="AF117" s="34">
        <v>157.29</v>
      </c>
      <c r="AG117" s="34">
        <v>146.568</v>
      </c>
      <c r="AH117" s="34">
        <v>146.552</v>
      </c>
      <c r="AI117" s="34">
        <v>4.9</v>
      </c>
      <c r="AJ117" s="34">
        <v>134.9</v>
      </c>
      <c r="AK117" s="34">
        <v>122.7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119.149</v>
      </c>
      <c r="F118" s="34">
        <v>119.273</v>
      </c>
      <c r="G118" s="67">
        <v>-0.9265387160820553</v>
      </c>
      <c r="H118" s="34">
        <v>104.79</v>
      </c>
      <c r="I118" s="34">
        <v>112.4</v>
      </c>
      <c r="J118" s="67">
        <v>112.7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122.298</v>
      </c>
      <c r="R118" s="67">
        <v>122.09</v>
      </c>
      <c r="S118" s="34">
        <v>-0.39</v>
      </c>
      <c r="T118" s="34">
        <v>100.43</v>
      </c>
      <c r="U118" s="34">
        <v>110.977</v>
      </c>
      <c r="V118" s="34">
        <v>111.612</v>
      </c>
      <c r="W118" s="34">
        <v>4.57</v>
      </c>
      <c r="X118" s="34">
        <v>117.88</v>
      </c>
      <c r="Y118" s="34">
        <v>122.085</v>
      </c>
      <c r="Z118" s="34">
        <v>121.958</v>
      </c>
      <c r="AA118" s="34">
        <v>5.16</v>
      </c>
      <c r="AB118" s="34">
        <v>115.67</v>
      </c>
      <c r="AC118" s="34">
        <v>123.426</v>
      </c>
      <c r="AD118" s="34">
        <v>123.475</v>
      </c>
      <c r="AE118" s="34">
        <v>8.11</v>
      </c>
      <c r="AF118" s="34">
        <v>158.02</v>
      </c>
      <c r="AG118" s="34">
        <v>147.606</v>
      </c>
      <c r="AH118" s="34">
        <v>147.523</v>
      </c>
      <c r="AI118" s="34">
        <v>2.7</v>
      </c>
      <c r="AJ118" s="34">
        <v>120.9</v>
      </c>
      <c r="AK118" s="107">
        <v>121.1</v>
      </c>
      <c r="AL118" s="118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119.422</v>
      </c>
      <c r="F119" s="34">
        <v>119.666</v>
      </c>
      <c r="G119" s="67">
        <v>5.8880308880308965</v>
      </c>
      <c r="H119" s="34">
        <v>109.7</v>
      </c>
      <c r="I119" s="34">
        <v>112.7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122.917</v>
      </c>
      <c r="R119" s="67">
        <v>122.682</v>
      </c>
      <c r="S119" s="34">
        <v>-0.27</v>
      </c>
      <c r="T119" s="34">
        <v>102.27</v>
      </c>
      <c r="U119" s="34">
        <v>111.195</v>
      </c>
      <c r="V119" s="34">
        <v>111.802</v>
      </c>
      <c r="W119" s="34">
        <v>3.81</v>
      </c>
      <c r="X119" s="34">
        <v>114.83</v>
      </c>
      <c r="Y119" s="34">
        <v>122.231</v>
      </c>
      <c r="Z119" s="34">
        <v>122.376</v>
      </c>
      <c r="AA119" s="34">
        <v>5.45</v>
      </c>
      <c r="AB119" s="34">
        <v>120.26</v>
      </c>
      <c r="AC119" s="34">
        <v>124.078</v>
      </c>
      <c r="AD119" s="34">
        <v>124.012</v>
      </c>
      <c r="AE119" s="34">
        <v>8.18</v>
      </c>
      <c r="AF119" s="34">
        <v>140.25</v>
      </c>
      <c r="AG119" s="34">
        <v>148.062</v>
      </c>
      <c r="AH119" s="34">
        <v>148.508</v>
      </c>
      <c r="AI119" s="34">
        <v>4.5</v>
      </c>
      <c r="AJ119" s="34">
        <v>117.3</v>
      </c>
      <c r="AK119" s="34">
        <v>121.9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120.43</v>
      </c>
      <c r="F120" s="34">
        <v>120.159</v>
      </c>
      <c r="G120" s="67">
        <v>2.2082315354256665</v>
      </c>
      <c r="H120" s="34">
        <v>108.77</v>
      </c>
      <c r="I120" s="34">
        <v>113.1</v>
      </c>
      <c r="J120" s="67">
        <v>113.3</v>
      </c>
      <c r="K120" s="67">
        <v>4.416403785488965</v>
      </c>
      <c r="L120" s="67">
        <v>132.4</v>
      </c>
      <c r="M120" s="67">
        <v>122.1</v>
      </c>
      <c r="N120" s="67">
        <v>121.4</v>
      </c>
      <c r="O120" s="67">
        <v>5.4</v>
      </c>
      <c r="P120" s="67">
        <v>115</v>
      </c>
      <c r="Q120" s="67">
        <v>123.557</v>
      </c>
      <c r="R120" s="67">
        <v>123.262</v>
      </c>
      <c r="S120" s="34">
        <v>0.71</v>
      </c>
      <c r="T120" s="34">
        <v>103.22</v>
      </c>
      <c r="U120" s="34">
        <v>111.53</v>
      </c>
      <c r="V120" s="34">
        <v>112.018</v>
      </c>
      <c r="W120" s="34">
        <v>4.95</v>
      </c>
      <c r="X120" s="34">
        <v>116.07</v>
      </c>
      <c r="Y120" s="34">
        <v>123.193</v>
      </c>
      <c r="Z120" s="34">
        <v>122.792</v>
      </c>
      <c r="AA120" s="34">
        <v>4.27</v>
      </c>
      <c r="AB120" s="34">
        <v>121.77</v>
      </c>
      <c r="AC120" s="34">
        <v>124.15</v>
      </c>
      <c r="AD120" s="34">
        <v>124.529</v>
      </c>
      <c r="AE120" s="34">
        <v>7.95</v>
      </c>
      <c r="AF120" s="34">
        <v>140.04</v>
      </c>
      <c r="AG120" s="34">
        <v>149.88</v>
      </c>
      <c r="AH120" s="34">
        <v>149.511</v>
      </c>
      <c r="AI120" s="34">
        <v>3</v>
      </c>
      <c r="AJ120" s="34">
        <v>116.3</v>
      </c>
      <c r="AK120" s="34">
        <v>123.5</v>
      </c>
      <c r="AL120" s="34">
        <v>122.8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120.64</v>
      </c>
      <c r="F121" s="34">
        <v>120.625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121.7</v>
      </c>
      <c r="N121" s="67">
        <v>122</v>
      </c>
      <c r="O121" s="67">
        <v>5.6</v>
      </c>
      <c r="P121" s="67">
        <v>116.7</v>
      </c>
      <c r="Q121" s="67">
        <v>123.886</v>
      </c>
      <c r="R121" s="67">
        <v>123.823</v>
      </c>
      <c r="S121" s="34">
        <v>1.39</v>
      </c>
      <c r="T121" s="34">
        <v>102.22</v>
      </c>
      <c r="U121" s="34">
        <v>112.086</v>
      </c>
      <c r="V121" s="34">
        <v>112.239</v>
      </c>
      <c r="W121" s="34">
        <v>5.27</v>
      </c>
      <c r="X121" s="34">
        <v>116.84</v>
      </c>
      <c r="Y121" s="34">
        <v>123.352</v>
      </c>
      <c r="Z121" s="34">
        <v>123.187</v>
      </c>
      <c r="AA121" s="34">
        <v>5.58</v>
      </c>
      <c r="AB121" s="34">
        <v>122.83</v>
      </c>
      <c r="AC121" s="34">
        <v>124.779</v>
      </c>
      <c r="AD121" s="34">
        <v>125.086</v>
      </c>
      <c r="AE121" s="34">
        <v>9.08</v>
      </c>
      <c r="AF121" s="34">
        <v>142.63</v>
      </c>
      <c r="AG121" s="34">
        <v>150.295</v>
      </c>
      <c r="AH121" s="34">
        <v>150.518</v>
      </c>
      <c r="AI121" s="34">
        <v>5.2</v>
      </c>
      <c r="AJ121" s="34">
        <v>116</v>
      </c>
      <c r="AK121" s="34">
        <v>122.7</v>
      </c>
      <c r="AL121" s="34">
        <v>123.3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121.087</v>
      </c>
      <c r="F122" s="34">
        <v>121.058</v>
      </c>
      <c r="G122" s="34">
        <v>6.789057529764609</v>
      </c>
      <c r="H122" s="34">
        <v>117.5</v>
      </c>
      <c r="I122" s="34">
        <v>113.6</v>
      </c>
      <c r="J122" s="67">
        <v>113.8</v>
      </c>
      <c r="K122" s="67">
        <v>14.309484193011649</v>
      </c>
      <c r="L122" s="67">
        <v>137.4</v>
      </c>
      <c r="M122" s="67">
        <v>122</v>
      </c>
      <c r="N122" s="67">
        <v>122.6</v>
      </c>
      <c r="O122" s="67">
        <v>6.1</v>
      </c>
      <c r="P122" s="67">
        <v>127.7</v>
      </c>
      <c r="Q122" s="67">
        <v>124.582</v>
      </c>
      <c r="R122" s="67">
        <v>124.407</v>
      </c>
      <c r="S122" s="34">
        <v>2.51</v>
      </c>
      <c r="T122" s="34">
        <v>106.43</v>
      </c>
      <c r="U122" s="34">
        <v>111.386</v>
      </c>
      <c r="V122" s="34">
        <v>112.469</v>
      </c>
      <c r="W122" s="34">
        <v>5.32</v>
      </c>
      <c r="X122" s="34">
        <v>123.74</v>
      </c>
      <c r="Y122" s="34">
        <v>123.626</v>
      </c>
      <c r="Z122" s="34">
        <v>123.562</v>
      </c>
      <c r="AA122" s="34">
        <v>5.36</v>
      </c>
      <c r="AB122" s="34">
        <v>134.09</v>
      </c>
      <c r="AC122" s="34">
        <v>125.486</v>
      </c>
      <c r="AD122" s="34">
        <v>125.697</v>
      </c>
      <c r="AE122" s="34">
        <v>9.53</v>
      </c>
      <c r="AF122" s="34">
        <v>154.55</v>
      </c>
      <c r="AG122" s="34">
        <v>151.718</v>
      </c>
      <c r="AH122" s="34">
        <v>151.528</v>
      </c>
      <c r="AI122" s="107">
        <v>7</v>
      </c>
      <c r="AJ122" s="34">
        <v>128.6</v>
      </c>
      <c r="AK122" s="34">
        <v>124.1</v>
      </c>
      <c r="AL122" s="107">
        <v>123.9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121.182</v>
      </c>
      <c r="F123" s="39">
        <v>121.593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122.9</v>
      </c>
      <c r="N123" s="39">
        <v>123.3</v>
      </c>
      <c r="O123" s="39">
        <v>4.7</v>
      </c>
      <c r="P123" s="39">
        <v>117.9</v>
      </c>
      <c r="Q123" s="39">
        <v>124.932</v>
      </c>
      <c r="R123" s="39">
        <v>125.062</v>
      </c>
      <c r="S123" s="39">
        <v>-1.69</v>
      </c>
      <c r="T123" s="39">
        <v>109.72</v>
      </c>
      <c r="U123" s="39">
        <v>112.928</v>
      </c>
      <c r="V123" s="39">
        <v>112.717</v>
      </c>
      <c r="W123" s="39">
        <v>1.84</v>
      </c>
      <c r="X123" s="39">
        <v>115.63</v>
      </c>
      <c r="Y123" s="39">
        <v>123.407</v>
      </c>
      <c r="Z123" s="39">
        <v>123.955</v>
      </c>
      <c r="AA123" s="39">
        <v>7.34</v>
      </c>
      <c r="AB123" s="39">
        <v>113.89</v>
      </c>
      <c r="AC123" s="39">
        <v>126.752</v>
      </c>
      <c r="AD123" s="39">
        <v>126.276</v>
      </c>
      <c r="AE123" s="39">
        <v>6.12</v>
      </c>
      <c r="AF123" s="39">
        <v>142.07</v>
      </c>
      <c r="AG123" s="39">
        <v>151.623</v>
      </c>
      <c r="AH123" s="39">
        <v>152.568</v>
      </c>
      <c r="AI123" s="39">
        <v>3.1</v>
      </c>
      <c r="AJ123" s="39">
        <v>116</v>
      </c>
      <c r="AK123" s="39">
        <v>124.4</v>
      </c>
      <c r="AL123" s="39">
        <v>124.7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122.459</v>
      </c>
      <c r="F124" s="34">
        <v>122.286</v>
      </c>
      <c r="G124" s="34">
        <v>5.383657438451964</v>
      </c>
      <c r="H124" s="34">
        <v>110.01</v>
      </c>
      <c r="I124" s="34">
        <v>114.2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125.482</v>
      </c>
      <c r="R124" s="34">
        <v>125.855</v>
      </c>
      <c r="S124" s="34">
        <v>3.41</v>
      </c>
      <c r="T124" s="34">
        <v>112.19</v>
      </c>
      <c r="U124" s="34">
        <v>111.928</v>
      </c>
      <c r="V124" s="34">
        <v>112.969</v>
      </c>
      <c r="W124" s="34">
        <v>4.43</v>
      </c>
      <c r="X124" s="34">
        <v>116.93</v>
      </c>
      <c r="Y124" s="34">
        <v>124.079</v>
      </c>
      <c r="Z124" s="34">
        <v>124.4</v>
      </c>
      <c r="AA124" s="34">
        <v>4.92</v>
      </c>
      <c r="AB124" s="34">
        <v>118.04</v>
      </c>
      <c r="AC124" s="34">
        <v>126.295</v>
      </c>
      <c r="AD124" s="34">
        <v>126.774</v>
      </c>
      <c r="AE124" s="34">
        <v>8.18</v>
      </c>
      <c r="AF124" s="34">
        <v>144.65</v>
      </c>
      <c r="AG124" s="34">
        <v>153.642</v>
      </c>
      <c r="AH124" s="34">
        <v>153.664</v>
      </c>
      <c r="AI124" s="107">
        <v>5.8</v>
      </c>
      <c r="AJ124" s="107">
        <v>118.3</v>
      </c>
      <c r="AK124" s="107">
        <v>125.3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123.472</v>
      </c>
      <c r="F125" s="34">
        <v>122.921</v>
      </c>
      <c r="G125" s="34">
        <v>6.498638798630009</v>
      </c>
      <c r="H125" s="34">
        <v>121.27</v>
      </c>
      <c r="I125" s="34">
        <v>114.6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124.9</v>
      </c>
      <c r="O125" s="34">
        <v>5.2</v>
      </c>
      <c r="P125" s="34">
        <v>126.7</v>
      </c>
      <c r="Q125" s="34">
        <v>127.13</v>
      </c>
      <c r="R125" s="34">
        <v>126.731</v>
      </c>
      <c r="S125" s="34">
        <v>-1.96</v>
      </c>
      <c r="T125" s="34">
        <v>120.77</v>
      </c>
      <c r="U125" s="34">
        <v>111.744</v>
      </c>
      <c r="V125" s="34">
        <v>113.288</v>
      </c>
      <c r="W125" s="34">
        <v>3</v>
      </c>
      <c r="X125" s="34">
        <v>120.32</v>
      </c>
      <c r="Y125" s="34">
        <v>125.261</v>
      </c>
      <c r="Z125" s="34">
        <v>124.879</v>
      </c>
      <c r="AA125" s="34">
        <v>3.7</v>
      </c>
      <c r="AB125" s="34">
        <v>124.17</v>
      </c>
      <c r="AC125" s="34">
        <v>127.12</v>
      </c>
      <c r="AD125" s="34">
        <v>127.264</v>
      </c>
      <c r="AE125" s="34">
        <v>7.5</v>
      </c>
      <c r="AF125" s="34">
        <v>147.69</v>
      </c>
      <c r="AG125" s="34">
        <v>155.13</v>
      </c>
      <c r="AH125" s="34">
        <v>154.787</v>
      </c>
      <c r="AI125" s="107">
        <v>4.9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123.712</v>
      </c>
      <c r="F126" s="34">
        <v>123.248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126.6</v>
      </c>
      <c r="N126" s="34">
        <v>125.8</v>
      </c>
      <c r="O126" s="34">
        <v>6.6</v>
      </c>
      <c r="P126" s="34">
        <v>124.9</v>
      </c>
      <c r="Q126" s="34">
        <v>128.225</v>
      </c>
      <c r="R126" s="34">
        <v>127.454</v>
      </c>
      <c r="S126" s="34">
        <v>5.52</v>
      </c>
      <c r="T126" s="34">
        <v>121.99</v>
      </c>
      <c r="U126" s="34">
        <v>113.53</v>
      </c>
      <c r="V126" s="34">
        <v>113.707</v>
      </c>
      <c r="W126" s="34">
        <v>4.14</v>
      </c>
      <c r="X126" s="34">
        <v>122.31</v>
      </c>
      <c r="Y126" s="34">
        <v>125.763</v>
      </c>
      <c r="Z126" s="34">
        <v>125.333</v>
      </c>
      <c r="AA126" s="34">
        <v>5.19</v>
      </c>
      <c r="AB126" s="34">
        <v>125.74</v>
      </c>
      <c r="AC126" s="34">
        <v>127.696</v>
      </c>
      <c r="AD126" s="34">
        <v>127.762</v>
      </c>
      <c r="AE126" s="34">
        <v>10.24</v>
      </c>
      <c r="AF126" s="34">
        <v>154.98</v>
      </c>
      <c r="AG126" s="34">
        <v>157.215</v>
      </c>
      <c r="AH126" s="34">
        <v>155.856</v>
      </c>
      <c r="AI126" s="107">
        <v>6.8</v>
      </c>
      <c r="AJ126" s="107">
        <v>125.8</v>
      </c>
      <c r="AK126" s="107">
        <v>127.8</v>
      </c>
      <c r="AL126" s="107">
        <v>127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123.233</v>
      </c>
      <c r="F127" s="34">
        <v>123.336</v>
      </c>
      <c r="G127" s="34">
        <v>1.782269177767581</v>
      </c>
      <c r="H127" s="34">
        <v>110.79</v>
      </c>
      <c r="I127" s="34">
        <v>114.3</v>
      </c>
      <c r="J127" s="34">
        <v>114.9</v>
      </c>
      <c r="K127" s="34">
        <v>5.866425992779783</v>
      </c>
      <c r="L127" s="34">
        <v>117.3</v>
      </c>
      <c r="M127" s="34">
        <v>126.9</v>
      </c>
      <c r="N127" s="34">
        <v>126.7</v>
      </c>
      <c r="O127" s="34">
        <v>5.5</v>
      </c>
      <c r="P127" s="34">
        <v>131.4</v>
      </c>
      <c r="Q127" s="34">
        <v>128.026</v>
      </c>
      <c r="R127" s="34">
        <v>127.906</v>
      </c>
      <c r="S127" s="34">
        <v>1.1</v>
      </c>
      <c r="T127" s="34">
        <v>111.83</v>
      </c>
      <c r="U127" s="34">
        <v>113.491</v>
      </c>
      <c r="V127" s="34">
        <v>114.159</v>
      </c>
      <c r="W127" s="34">
        <v>3.77</v>
      </c>
      <c r="X127" s="34">
        <v>122.06</v>
      </c>
      <c r="Y127" s="34">
        <v>125.937</v>
      </c>
      <c r="Z127" s="34">
        <v>125.74</v>
      </c>
      <c r="AA127" s="34">
        <v>6.32</v>
      </c>
      <c r="AB127" s="34">
        <v>128.78</v>
      </c>
      <c r="AC127" s="34">
        <v>128.5</v>
      </c>
      <c r="AD127" s="34">
        <v>128.194</v>
      </c>
      <c r="AE127" s="34">
        <v>7.7</v>
      </c>
      <c r="AF127" s="34">
        <v>158.07</v>
      </c>
      <c r="AG127" s="34">
        <v>156.893</v>
      </c>
      <c r="AH127" s="34">
        <v>156.836</v>
      </c>
      <c r="AI127" s="34">
        <v>5.4</v>
      </c>
      <c r="AJ127" s="34">
        <v>126.5</v>
      </c>
      <c r="AK127" s="107">
        <v>126.8</v>
      </c>
      <c r="AL127" s="118">
        <v>127.3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122.676</v>
      </c>
      <c r="F128" s="34">
        <v>123.587</v>
      </c>
      <c r="G128" s="34">
        <v>-2.019144481005077</v>
      </c>
      <c r="H128" s="34">
        <v>131.02</v>
      </c>
      <c r="I128" s="34">
        <v>114</v>
      </c>
      <c r="J128" s="34">
        <v>115.1</v>
      </c>
      <c r="K128" s="34">
        <v>6.038820992092025</v>
      </c>
      <c r="L128" s="34">
        <v>147.5</v>
      </c>
      <c r="M128" s="34">
        <v>126.3</v>
      </c>
      <c r="N128" s="34">
        <v>127.6</v>
      </c>
      <c r="O128" s="34">
        <v>6.9</v>
      </c>
      <c r="P128" s="34">
        <v>154</v>
      </c>
      <c r="Q128" s="34">
        <v>128.235</v>
      </c>
      <c r="R128" s="34">
        <v>128.206</v>
      </c>
      <c r="S128" s="34">
        <v>3.49</v>
      </c>
      <c r="T128" s="34">
        <v>145.12</v>
      </c>
      <c r="U128" s="34">
        <v>114.607</v>
      </c>
      <c r="V128" s="34">
        <v>114.603</v>
      </c>
      <c r="W128" s="34">
        <v>4.47</v>
      </c>
      <c r="X128" s="34">
        <v>149.03</v>
      </c>
      <c r="Y128" s="34">
        <v>126.193</v>
      </c>
      <c r="Z128" s="34">
        <v>126.115</v>
      </c>
      <c r="AA128" s="34">
        <v>4.55</v>
      </c>
      <c r="AB128" s="34">
        <v>151.02</v>
      </c>
      <c r="AC128" s="34">
        <v>128.054</v>
      </c>
      <c r="AD128" s="34">
        <v>128.559</v>
      </c>
      <c r="AE128" s="34">
        <v>9.07</v>
      </c>
      <c r="AF128" s="34">
        <v>187.24</v>
      </c>
      <c r="AG128" s="34">
        <v>157.016</v>
      </c>
      <c r="AH128" s="34">
        <v>157.799</v>
      </c>
      <c r="AI128" s="107">
        <v>5</v>
      </c>
      <c r="AJ128" s="107">
        <v>151.1</v>
      </c>
      <c r="AK128" s="107">
        <v>126.9</v>
      </c>
      <c r="AL128" s="107">
        <v>127.8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124.307</v>
      </c>
      <c r="F129" s="34">
        <v>124.243</v>
      </c>
      <c r="G129" s="34">
        <v>0.0781738586616702</v>
      </c>
      <c r="H129" s="34">
        <v>128.02</v>
      </c>
      <c r="I129" s="34">
        <v>114.7</v>
      </c>
      <c r="J129" s="34">
        <v>115.3</v>
      </c>
      <c r="K129" s="34">
        <v>5.529953917050695</v>
      </c>
      <c r="L129" s="34">
        <v>160.3</v>
      </c>
      <c r="M129" s="34">
        <v>130.6</v>
      </c>
      <c r="N129" s="34">
        <v>128.6</v>
      </c>
      <c r="O129" s="34">
        <v>4.3</v>
      </c>
      <c r="P129" s="34">
        <v>135.5</v>
      </c>
      <c r="Q129" s="34">
        <v>128.071</v>
      </c>
      <c r="R129" s="34">
        <v>128.542</v>
      </c>
      <c r="S129" s="34">
        <v>3.84</v>
      </c>
      <c r="T129" s="34">
        <v>116.52</v>
      </c>
      <c r="U129" s="34">
        <v>114.564</v>
      </c>
      <c r="V129" s="34">
        <v>115.021</v>
      </c>
      <c r="W129" s="34">
        <v>4.93</v>
      </c>
      <c r="X129" s="34">
        <v>158.74</v>
      </c>
      <c r="Y129" s="34">
        <v>126.766</v>
      </c>
      <c r="Z129" s="34">
        <v>126.469</v>
      </c>
      <c r="AA129" s="34">
        <v>6.46</v>
      </c>
      <c r="AB129" s="34">
        <v>141</v>
      </c>
      <c r="AC129" s="34">
        <v>129.02</v>
      </c>
      <c r="AD129" s="34">
        <v>128.915</v>
      </c>
      <c r="AE129" s="34">
        <v>9.3</v>
      </c>
      <c r="AF129" s="34">
        <v>171.92</v>
      </c>
      <c r="AG129" s="34">
        <v>159.568</v>
      </c>
      <c r="AH129" s="34">
        <v>158.789</v>
      </c>
      <c r="AI129" s="107">
        <v>4.7</v>
      </c>
      <c r="AJ129" s="118">
        <v>141.3</v>
      </c>
      <c r="AK129" s="34">
        <v>129.3</v>
      </c>
      <c r="AL129" s="34">
        <v>128.5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125.182</v>
      </c>
      <c r="F130" s="34">
        <v>125.071</v>
      </c>
      <c r="G130" s="34">
        <v>4.122530775837382</v>
      </c>
      <c r="H130" s="34">
        <v>109.11</v>
      </c>
      <c r="I130" s="34">
        <v>115.1</v>
      </c>
      <c r="J130" s="34">
        <v>115.6</v>
      </c>
      <c r="K130" s="34">
        <v>8.438818565400844</v>
      </c>
      <c r="L130" s="34">
        <v>128.5</v>
      </c>
      <c r="M130" s="34">
        <v>129.5</v>
      </c>
      <c r="N130" s="34">
        <v>129.5</v>
      </c>
      <c r="O130" s="34">
        <v>5.8</v>
      </c>
      <c r="P130" s="34">
        <v>129.9</v>
      </c>
      <c r="Q130" s="34">
        <v>129.218</v>
      </c>
      <c r="R130" s="34">
        <v>128.999</v>
      </c>
      <c r="S130" s="34">
        <v>3.1</v>
      </c>
      <c r="T130" s="34">
        <v>103.54</v>
      </c>
      <c r="U130" s="34">
        <v>114.683</v>
      </c>
      <c r="V130" s="34">
        <v>115.431</v>
      </c>
      <c r="W130" s="34">
        <v>3.21</v>
      </c>
      <c r="X130" s="34">
        <v>121.66</v>
      </c>
      <c r="Y130" s="34">
        <v>126.378</v>
      </c>
      <c r="Z130" s="34">
        <v>126.815</v>
      </c>
      <c r="AA130" s="34">
        <v>4.74</v>
      </c>
      <c r="AB130" s="34">
        <v>121.15</v>
      </c>
      <c r="AC130" s="34">
        <v>129.074</v>
      </c>
      <c r="AD130" s="34">
        <v>129.258</v>
      </c>
      <c r="AE130" s="34">
        <v>7.66</v>
      </c>
      <c r="AF130" s="34">
        <v>170.14</v>
      </c>
      <c r="AG130" s="34">
        <v>159.07</v>
      </c>
      <c r="AH130" s="34">
        <v>159.783</v>
      </c>
      <c r="AI130" s="107">
        <v>6.6</v>
      </c>
      <c r="AJ130" s="107">
        <v>128.9</v>
      </c>
      <c r="AK130" s="107">
        <v>128.6</v>
      </c>
      <c r="AL130" s="107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126.528</v>
      </c>
      <c r="F131" s="34">
        <v>125.722</v>
      </c>
      <c r="G131" s="34">
        <v>14.366453965360066</v>
      </c>
      <c r="H131" s="34">
        <v>125.46</v>
      </c>
      <c r="I131" s="34">
        <v>125.4</v>
      </c>
      <c r="J131" s="34">
        <v>115.9</v>
      </c>
      <c r="K131" s="34">
        <v>17.865804365400166</v>
      </c>
      <c r="L131" s="34">
        <v>145.8</v>
      </c>
      <c r="M131" s="67">
        <v>130.9</v>
      </c>
      <c r="N131" s="67">
        <v>130.3</v>
      </c>
      <c r="O131" s="67">
        <v>6</v>
      </c>
      <c r="P131" s="67">
        <v>123.8</v>
      </c>
      <c r="Q131" s="67">
        <v>129.721</v>
      </c>
      <c r="R131" s="67">
        <v>129.495</v>
      </c>
      <c r="S131" s="67">
        <v>3.34</v>
      </c>
      <c r="T131" s="34">
        <v>105.68</v>
      </c>
      <c r="U131" s="34">
        <v>115.111</v>
      </c>
      <c r="V131" s="34">
        <v>115.872</v>
      </c>
      <c r="W131" s="34">
        <v>5.33</v>
      </c>
      <c r="X131" s="34">
        <v>120.95</v>
      </c>
      <c r="Y131" s="34">
        <v>127.406</v>
      </c>
      <c r="Z131" s="34">
        <v>127.176</v>
      </c>
      <c r="AA131" s="34">
        <v>4.13</v>
      </c>
      <c r="AB131" s="34">
        <v>125.23</v>
      </c>
      <c r="AC131" s="34">
        <v>129.278</v>
      </c>
      <c r="AD131" s="34">
        <v>129.6</v>
      </c>
      <c r="AE131" s="34">
        <v>9.36</v>
      </c>
      <c r="AF131" s="34">
        <v>153.38</v>
      </c>
      <c r="AG131" s="34">
        <v>161.177</v>
      </c>
      <c r="AH131" s="34">
        <v>160.792</v>
      </c>
      <c r="AI131" s="34">
        <v>7.9</v>
      </c>
      <c r="AJ131" s="34">
        <v>126.5</v>
      </c>
      <c r="AK131" s="34">
        <v>130.9</v>
      </c>
      <c r="AL131" s="34">
        <v>130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117.7</v>
      </c>
      <c r="E132" s="34">
        <v>125.969</v>
      </c>
      <c r="F132" s="34">
        <v>126.094</v>
      </c>
      <c r="G132" s="34">
        <v>-1.7835800312586172</v>
      </c>
      <c r="H132" s="34">
        <v>106.83</v>
      </c>
      <c r="I132" s="34">
        <v>115.7</v>
      </c>
      <c r="J132" s="34">
        <v>116.3</v>
      </c>
      <c r="K132" s="34">
        <v>-0.8308157099697842</v>
      </c>
      <c r="L132" s="34">
        <v>131.3</v>
      </c>
      <c r="M132" s="67">
        <v>130.2</v>
      </c>
      <c r="N132" s="67">
        <v>131.1</v>
      </c>
      <c r="O132" s="67">
        <v>5</v>
      </c>
      <c r="P132" s="67">
        <v>120.7</v>
      </c>
      <c r="Q132" s="67">
        <v>129.868</v>
      </c>
      <c r="R132" s="67">
        <v>129.971</v>
      </c>
      <c r="S132" s="67">
        <v>3.41</v>
      </c>
      <c r="T132" s="34">
        <v>106.74</v>
      </c>
      <c r="U132" s="34">
        <v>115.301</v>
      </c>
      <c r="V132" s="34">
        <v>116.364</v>
      </c>
      <c r="W132" s="34">
        <v>3.35</v>
      </c>
      <c r="X132" s="34">
        <v>119.96</v>
      </c>
      <c r="Y132" s="34">
        <v>127.404</v>
      </c>
      <c r="Z132" s="34">
        <v>127.545</v>
      </c>
      <c r="AA132" s="34">
        <v>5.15</v>
      </c>
      <c r="AB132" s="34">
        <v>128.04</v>
      </c>
      <c r="AC132" s="34">
        <v>129.846</v>
      </c>
      <c r="AD132" s="34">
        <v>129.978</v>
      </c>
      <c r="AE132" s="34">
        <v>7.49</v>
      </c>
      <c r="AF132" s="34">
        <v>150.53</v>
      </c>
      <c r="AG132" s="34">
        <v>161.347</v>
      </c>
      <c r="AH132" s="34">
        <v>161.821</v>
      </c>
      <c r="AI132" s="34">
        <v>5.4</v>
      </c>
      <c r="AJ132" s="34">
        <v>122.6</v>
      </c>
      <c r="AK132" s="34">
        <v>130.2</v>
      </c>
      <c r="AL132" s="34">
        <v>130.5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126.413</v>
      </c>
      <c r="F133" s="34">
        <v>126.385</v>
      </c>
      <c r="G133" s="34">
        <v>4.659675504550859</v>
      </c>
      <c r="H133" s="34">
        <v>105.79</v>
      </c>
      <c r="I133" s="34">
        <v>116.4</v>
      </c>
      <c r="J133" s="34">
        <v>116.7</v>
      </c>
      <c r="K133" s="34">
        <v>8.361486486486491</v>
      </c>
      <c r="L133" s="34">
        <v>128.3</v>
      </c>
      <c r="M133" s="67">
        <v>132.1</v>
      </c>
      <c r="N133" s="67">
        <v>131.9</v>
      </c>
      <c r="O133" s="67">
        <v>5.5</v>
      </c>
      <c r="P133" s="67">
        <v>123.1</v>
      </c>
      <c r="Q133" s="67">
        <v>130.364</v>
      </c>
      <c r="R133" s="67">
        <v>130.464</v>
      </c>
      <c r="S133" s="67">
        <v>2.93</v>
      </c>
      <c r="T133" s="34">
        <v>105.22</v>
      </c>
      <c r="U133" s="34">
        <v>115.717</v>
      </c>
      <c r="V133" s="34">
        <v>116.936</v>
      </c>
      <c r="W133" s="34">
        <v>4.87</v>
      </c>
      <c r="X133" s="34">
        <v>122.53</v>
      </c>
      <c r="Y133" s="34">
        <v>128.128</v>
      </c>
      <c r="Z133" s="34">
        <v>127.912</v>
      </c>
      <c r="AA133" s="34">
        <v>4.87</v>
      </c>
      <c r="AB133" s="34">
        <v>128.81</v>
      </c>
      <c r="AC133" s="34">
        <v>130.306</v>
      </c>
      <c r="AD133" s="34">
        <v>130.367</v>
      </c>
      <c r="AE133" s="34">
        <v>8.86</v>
      </c>
      <c r="AF133" s="34">
        <v>155.27</v>
      </c>
      <c r="AG133" s="34">
        <v>163.095</v>
      </c>
      <c r="AH133" s="34">
        <v>162.869</v>
      </c>
      <c r="AI133" s="34">
        <v>6.5</v>
      </c>
      <c r="AJ133" s="34">
        <v>123.6</v>
      </c>
      <c r="AK133" s="34">
        <v>130.6</v>
      </c>
      <c r="AL133" s="34">
        <v>130.9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126.656</v>
      </c>
      <c r="F134" s="34">
        <v>126.741</v>
      </c>
      <c r="G134" s="34">
        <v>2.6297872340425563</v>
      </c>
      <c r="H134" s="34">
        <v>120.59</v>
      </c>
      <c r="I134" s="34">
        <v>116.7</v>
      </c>
      <c r="J134" s="34">
        <v>117.1</v>
      </c>
      <c r="K134" s="34"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131.349</v>
      </c>
      <c r="R134" s="67">
        <v>130.957</v>
      </c>
      <c r="S134" s="67">
        <v>8.52</v>
      </c>
      <c r="T134" s="34">
        <v>115.5</v>
      </c>
      <c r="U134" s="34">
        <v>119.228</v>
      </c>
      <c r="V134" s="34">
        <v>117.496</v>
      </c>
      <c r="W134" s="34">
        <v>3.47</v>
      </c>
      <c r="X134" s="34">
        <v>128.03</v>
      </c>
      <c r="Y134" s="34">
        <v>128.37</v>
      </c>
      <c r="Z134" s="34">
        <v>128.27</v>
      </c>
      <c r="AA134" s="34">
        <v>4.11</v>
      </c>
      <c r="AB134" s="34">
        <v>139.61</v>
      </c>
      <c r="AC134" s="34">
        <v>130.731</v>
      </c>
      <c r="AD134" s="34">
        <v>130.739</v>
      </c>
      <c r="AE134" s="34">
        <v>7.54</v>
      </c>
      <c r="AF134" s="34">
        <v>166.2</v>
      </c>
      <c r="AG134" s="34">
        <v>163.843</v>
      </c>
      <c r="AH134" s="34">
        <v>163.929</v>
      </c>
      <c r="AI134" s="34">
        <v>5.4</v>
      </c>
      <c r="AJ134" s="34">
        <v>135.5</v>
      </c>
      <c r="AK134" s="34">
        <v>131.9</v>
      </c>
      <c r="AL134" s="34">
        <v>131.3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127.273</v>
      </c>
      <c r="F135" s="39">
        <v>127.132</v>
      </c>
      <c r="G135" s="39">
        <v>2.6762338795694807</v>
      </c>
      <c r="H135" s="39">
        <v>105.89</v>
      </c>
      <c r="I135" s="39">
        <v>117.2</v>
      </c>
      <c r="J135" s="39">
        <v>117.5</v>
      </c>
      <c r="K135" s="39">
        <v>9.10010111223458</v>
      </c>
      <c r="L135" s="39">
        <v>107.9</v>
      </c>
      <c r="M135" s="39">
        <v>134.6</v>
      </c>
      <c r="N135" s="39">
        <v>133.6</v>
      </c>
      <c r="O135" s="39">
        <v>4.7</v>
      </c>
      <c r="P135" s="39">
        <v>123.5</v>
      </c>
      <c r="Q135" s="39">
        <v>131.329</v>
      </c>
      <c r="R135" s="39">
        <v>131.394</v>
      </c>
      <c r="S135" s="39">
        <v>-0.51</v>
      </c>
      <c r="T135" s="39">
        <v>109.16</v>
      </c>
      <c r="U135" s="39">
        <v>115.633</v>
      </c>
      <c r="V135" s="39">
        <v>117.981</v>
      </c>
      <c r="W135" s="39">
        <v>4.45</v>
      </c>
      <c r="X135" s="39">
        <v>120.78</v>
      </c>
      <c r="Y135" s="39">
        <v>128.847</v>
      </c>
      <c r="Z135" s="39">
        <v>128.611</v>
      </c>
      <c r="AA135" s="39">
        <v>2.69</v>
      </c>
      <c r="AB135" s="39">
        <v>116.95</v>
      </c>
      <c r="AC135" s="39">
        <v>130.756</v>
      </c>
      <c r="AD135" s="39">
        <v>131.109</v>
      </c>
      <c r="AE135" s="39">
        <v>9.22</v>
      </c>
      <c r="AF135" s="39">
        <v>155.17</v>
      </c>
      <c r="AG135" s="39">
        <v>165.163</v>
      </c>
      <c r="AH135" s="39">
        <v>164.992</v>
      </c>
      <c r="AI135" s="39">
        <v>6.1</v>
      </c>
      <c r="AJ135" s="39">
        <v>123.1</v>
      </c>
      <c r="AK135" s="39">
        <v>131.4</v>
      </c>
      <c r="AL135" s="39">
        <v>131.7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127.727</v>
      </c>
      <c r="F136" s="34">
        <v>127.469</v>
      </c>
      <c r="G136" s="34">
        <v>2.9997272975184046</v>
      </c>
      <c r="H136" s="34">
        <v>113.31</v>
      </c>
      <c r="I136" s="34">
        <v>117.5</v>
      </c>
      <c r="J136" s="34">
        <v>117.9</v>
      </c>
      <c r="K136" s="34">
        <v>8.115942028985511</v>
      </c>
      <c r="L136" s="34">
        <v>111.9</v>
      </c>
      <c r="M136" s="67">
        <v>134.4</v>
      </c>
      <c r="N136" s="67">
        <v>134.4</v>
      </c>
      <c r="O136" s="67">
        <v>5.4</v>
      </c>
      <c r="P136" s="67">
        <v>125.9</v>
      </c>
      <c r="Q136" s="67">
        <v>132.07</v>
      </c>
      <c r="R136" s="67">
        <v>131.769</v>
      </c>
      <c r="S136" s="67">
        <v>9.07</v>
      </c>
      <c r="T136" s="34">
        <v>122.37</v>
      </c>
      <c r="U136" s="34">
        <v>119.36</v>
      </c>
      <c r="V136" s="34">
        <v>118.459</v>
      </c>
      <c r="W136" s="34">
        <v>5.12</v>
      </c>
      <c r="X136" s="34">
        <v>122.92</v>
      </c>
      <c r="Y136" s="34">
        <v>129.321</v>
      </c>
      <c r="Z136" s="34">
        <v>128.927</v>
      </c>
      <c r="AA136" s="34">
        <v>4.19</v>
      </c>
      <c r="AB136" s="34">
        <v>122.98</v>
      </c>
      <c r="AC136" s="34">
        <v>131.564</v>
      </c>
      <c r="AD136" s="34">
        <v>131.5</v>
      </c>
      <c r="AE136" s="34">
        <v>7.89</v>
      </c>
      <c r="AF136" s="34">
        <v>156.06</v>
      </c>
      <c r="AG136" s="34">
        <v>166.004</v>
      </c>
      <c r="AH136" s="34">
        <v>166.061</v>
      </c>
      <c r="AI136" s="34">
        <v>5.6</v>
      </c>
      <c r="AJ136" s="34">
        <v>124.9</v>
      </c>
      <c r="AK136" s="34">
        <v>132.3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127.519</v>
      </c>
      <c r="F137" s="34">
        <v>127.755</v>
      </c>
      <c r="G137" s="34">
        <v>7.182320441988946</v>
      </c>
      <c r="H137" s="34">
        <v>129.98</v>
      </c>
      <c r="I137" s="34">
        <v>117.8</v>
      </c>
      <c r="J137" s="34">
        <v>118.3</v>
      </c>
      <c r="K137" s="34">
        <v>18.511796733212332</v>
      </c>
      <c r="L137" s="34">
        <v>130.6</v>
      </c>
      <c r="M137" s="67">
        <v>136</v>
      </c>
      <c r="N137" s="67">
        <v>135.1</v>
      </c>
      <c r="O137" s="67">
        <v>3.4</v>
      </c>
      <c r="P137" s="67">
        <v>131</v>
      </c>
      <c r="Q137" s="67">
        <v>131.998</v>
      </c>
      <c r="R137" s="67">
        <v>132.138</v>
      </c>
      <c r="S137" s="67">
        <v>4.97</v>
      </c>
      <c r="T137" s="34">
        <v>126.77</v>
      </c>
      <c r="U137" s="34">
        <v>118.133</v>
      </c>
      <c r="V137" s="34">
        <v>118.899</v>
      </c>
      <c r="W137" s="34">
        <v>2.43</v>
      </c>
      <c r="X137" s="34">
        <v>123.24</v>
      </c>
      <c r="Y137" s="34">
        <v>128.968</v>
      </c>
      <c r="Z137" s="34">
        <v>129.226</v>
      </c>
      <c r="AA137" s="34">
        <v>2.84</v>
      </c>
      <c r="AB137" s="34">
        <v>127.71</v>
      </c>
      <c r="AC137" s="34">
        <v>131.584</v>
      </c>
      <c r="AD137" s="34">
        <v>131.908</v>
      </c>
      <c r="AE137" s="34">
        <v>7.43</v>
      </c>
      <c r="AF137" s="34">
        <v>158.67</v>
      </c>
      <c r="AG137" s="34">
        <v>166.59</v>
      </c>
      <c r="AH137" s="34">
        <v>167.155</v>
      </c>
      <c r="AI137" s="34">
        <v>4.9</v>
      </c>
      <c r="AJ137" s="34">
        <v>130.9</v>
      </c>
      <c r="AK137" s="34">
        <v>131.8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127.939</v>
      </c>
      <c r="F138" s="34">
        <v>128.162</v>
      </c>
      <c r="G138" s="34">
        <v>-4.469560750064229</v>
      </c>
      <c r="H138" s="34">
        <v>111.57</v>
      </c>
      <c r="I138" s="34">
        <v>118.2</v>
      </c>
      <c r="J138" s="34">
        <v>118.7</v>
      </c>
      <c r="K138" s="34">
        <v>-1.6101694915254285</v>
      </c>
      <c r="L138" s="34">
        <v>116.1</v>
      </c>
      <c r="M138" s="67">
        <v>135.4</v>
      </c>
      <c r="N138" s="67">
        <v>135.9</v>
      </c>
      <c r="O138" s="67">
        <v>2.3</v>
      </c>
      <c r="P138" s="67">
        <v>127.8</v>
      </c>
      <c r="Q138" s="67">
        <v>132.309</v>
      </c>
      <c r="R138" s="67">
        <v>132.624</v>
      </c>
      <c r="S138" s="67">
        <v>6.96</v>
      </c>
      <c r="T138" s="34">
        <v>130.48</v>
      </c>
      <c r="U138" s="34">
        <v>119.529</v>
      </c>
      <c r="V138" s="34">
        <v>119.265</v>
      </c>
      <c r="W138" s="34">
        <v>0.9</v>
      </c>
      <c r="X138" s="34">
        <v>123.41</v>
      </c>
      <c r="Y138" s="34">
        <v>129.155</v>
      </c>
      <c r="Z138" s="34">
        <v>129.555</v>
      </c>
      <c r="AA138" s="34">
        <v>1.38</v>
      </c>
      <c r="AB138" s="34">
        <v>127.47</v>
      </c>
      <c r="AC138" s="34">
        <v>132.008</v>
      </c>
      <c r="AD138" s="34">
        <v>132.37</v>
      </c>
      <c r="AE138" s="34">
        <v>4.76</v>
      </c>
      <c r="AF138" s="34">
        <v>162.35</v>
      </c>
      <c r="AG138" s="34">
        <v>167.424</v>
      </c>
      <c r="AH138" s="34">
        <v>168.323</v>
      </c>
      <c r="AI138" s="34">
        <v>2</v>
      </c>
      <c r="AJ138" s="34">
        <v>128.4</v>
      </c>
      <c r="AK138" s="34">
        <v>132.7</v>
      </c>
      <c r="AL138" s="34">
        <v>132.9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3.3</v>
      </c>
      <c r="D139" s="34">
        <v>125.3</v>
      </c>
      <c r="E139" s="34">
        <v>128.489</v>
      </c>
      <c r="F139" s="34">
        <v>128.799</v>
      </c>
      <c r="G139" s="34">
        <v>2.5634082498420336</v>
      </c>
      <c r="H139" s="34">
        <v>113.63</v>
      </c>
      <c r="I139" s="34">
        <v>118.8</v>
      </c>
      <c r="J139" s="34">
        <v>119.2</v>
      </c>
      <c r="K139" s="34">
        <v>7.1611253196931</v>
      </c>
      <c r="L139" s="34">
        <v>125.7</v>
      </c>
      <c r="M139" s="67">
        <v>136.4</v>
      </c>
      <c r="N139" s="67">
        <v>136.6</v>
      </c>
      <c r="O139" s="67">
        <v>3.2</v>
      </c>
      <c r="P139" s="67">
        <v>135.6</v>
      </c>
      <c r="Q139" s="67">
        <v>132.965</v>
      </c>
      <c r="R139" s="67">
        <v>133.303</v>
      </c>
      <c r="S139" s="67">
        <v>3.47</v>
      </c>
      <c r="T139" s="34">
        <v>115.71</v>
      </c>
      <c r="U139" s="34">
        <v>118.534</v>
      </c>
      <c r="V139" s="34">
        <v>119.589</v>
      </c>
      <c r="W139" s="34">
        <v>1.72</v>
      </c>
      <c r="X139" s="34">
        <v>124.16</v>
      </c>
      <c r="Y139" s="34">
        <v>129.714</v>
      </c>
      <c r="Z139" s="34">
        <v>129.94</v>
      </c>
      <c r="AA139" s="34">
        <v>2.08</v>
      </c>
      <c r="AB139" s="34">
        <v>131.46</v>
      </c>
      <c r="AC139" s="34">
        <v>132.537</v>
      </c>
      <c r="AD139" s="34">
        <v>132.927</v>
      </c>
      <c r="AE139" s="34">
        <v>6.55</v>
      </c>
      <c r="AF139" s="34">
        <v>168.43</v>
      </c>
      <c r="AG139" s="34">
        <v>168.673</v>
      </c>
      <c r="AH139" s="34">
        <v>169.602</v>
      </c>
      <c r="AI139" s="34">
        <v>4.1</v>
      </c>
      <c r="AJ139" s="34">
        <v>131.6</v>
      </c>
      <c r="AK139" s="34">
        <v>132.5</v>
      </c>
      <c r="AL139" s="34">
        <v>133.8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130.025</v>
      </c>
      <c r="F140" s="34">
        <v>129.546</v>
      </c>
      <c r="G140" s="34">
        <v>13.387269119218434</v>
      </c>
      <c r="H140" s="34">
        <v>148.56</v>
      </c>
      <c r="I140" s="34">
        <v>119.6</v>
      </c>
      <c r="J140" s="34">
        <v>119.6</v>
      </c>
      <c r="K140" s="34">
        <v>21.6271186440678</v>
      </c>
      <c r="L140" s="34">
        <v>179.4</v>
      </c>
      <c r="M140" s="67">
        <v>138.5</v>
      </c>
      <c r="N140" s="67">
        <v>137.3</v>
      </c>
      <c r="O140" s="67">
        <v>5.8</v>
      </c>
      <c r="P140" s="67">
        <v>163</v>
      </c>
      <c r="Q140" s="67">
        <v>134.704</v>
      </c>
      <c r="R140" s="67">
        <v>134.074</v>
      </c>
      <c r="S140" s="67">
        <v>3.71</v>
      </c>
      <c r="T140" s="34">
        <v>150.5</v>
      </c>
      <c r="U140" s="34">
        <v>119.137</v>
      </c>
      <c r="V140" s="34">
        <v>119.921</v>
      </c>
      <c r="W140" s="34">
        <v>4.15</v>
      </c>
      <c r="X140" s="34">
        <v>155.21</v>
      </c>
      <c r="Y140" s="34">
        <v>130.538</v>
      </c>
      <c r="Z140" s="34">
        <v>130.362</v>
      </c>
      <c r="AA140" s="34">
        <v>5.43</v>
      </c>
      <c r="AB140" s="34">
        <v>159.22</v>
      </c>
      <c r="AC140" s="34">
        <v>133.748</v>
      </c>
      <c r="AD140" s="34">
        <v>133.532</v>
      </c>
      <c r="AE140" s="34">
        <v>11.06</v>
      </c>
      <c r="AF140" s="34">
        <v>207.96</v>
      </c>
      <c r="AG140" s="34">
        <v>172.405</v>
      </c>
      <c r="AH140" s="34">
        <v>170.933</v>
      </c>
      <c r="AI140" s="34">
        <v>8.3</v>
      </c>
      <c r="AJ140" s="34">
        <v>163.6</v>
      </c>
      <c r="AK140" s="34">
        <v>137</v>
      </c>
      <c r="AL140" s="34">
        <v>134.8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144.8</v>
      </c>
      <c r="E141" s="34">
        <v>130.185</v>
      </c>
      <c r="F141" s="34">
        <v>130.208</v>
      </c>
      <c r="G141" s="34">
        <v>0.07811279487579621</v>
      </c>
      <c r="H141" s="34">
        <v>128.12</v>
      </c>
      <c r="I141" s="34">
        <v>119.8</v>
      </c>
      <c r="J141" s="34">
        <v>120.1</v>
      </c>
      <c r="K141" s="34">
        <v>-8.359326263256397</v>
      </c>
      <c r="L141" s="34">
        <v>146.9</v>
      </c>
      <c r="M141" s="67">
        <v>136.2</v>
      </c>
      <c r="N141" s="67">
        <v>138.1</v>
      </c>
      <c r="O141" s="67">
        <v>5.5</v>
      </c>
      <c r="P141" s="34">
        <v>142.9</v>
      </c>
      <c r="Q141" s="67">
        <v>134.898</v>
      </c>
      <c r="R141" s="67">
        <v>134.762</v>
      </c>
      <c r="S141" s="67">
        <v>4.42</v>
      </c>
      <c r="T141" s="34">
        <v>121.67</v>
      </c>
      <c r="U141" s="34">
        <v>119.695</v>
      </c>
      <c r="V141" s="34">
        <v>120.283</v>
      </c>
      <c r="W141" s="34">
        <v>2.39</v>
      </c>
      <c r="X141" s="34">
        <v>162.53</v>
      </c>
      <c r="Y141" s="34">
        <v>130.809</v>
      </c>
      <c r="Z141" s="34">
        <v>130.792</v>
      </c>
      <c r="AA141" s="34">
        <v>3.81</v>
      </c>
      <c r="AB141" s="34">
        <v>146.37</v>
      </c>
      <c r="AC141" s="34">
        <v>133.975</v>
      </c>
      <c r="AD141" s="34">
        <v>134.11</v>
      </c>
      <c r="AE141" s="34">
        <v>7.92</v>
      </c>
      <c r="AF141" s="34">
        <v>185.53</v>
      </c>
      <c r="AG141" s="34">
        <v>172.08</v>
      </c>
      <c r="AH141" s="34">
        <v>172.22</v>
      </c>
      <c r="AI141" s="34">
        <v>3.9</v>
      </c>
      <c r="AJ141" s="34">
        <v>146.7</v>
      </c>
      <c r="AK141" s="34">
        <v>134.7</v>
      </c>
      <c r="AL141" s="34">
        <v>135.8</v>
      </c>
      <c r="AM141" s="3">
        <v>7</v>
      </c>
    </row>
    <row r="142" spans="1:39" ht="12.75">
      <c r="A142" s="108" t="s">
        <v>188</v>
      </c>
      <c r="B142" s="18" t="s">
        <v>117</v>
      </c>
      <c r="C142" s="34">
        <v>5.4</v>
      </c>
      <c r="D142" s="67">
        <v>128.1</v>
      </c>
      <c r="E142" s="34">
        <v>130.884</v>
      </c>
      <c r="F142" s="34">
        <v>130.805</v>
      </c>
      <c r="G142" s="34">
        <v>4.188433690770789</v>
      </c>
      <c r="H142" s="34">
        <v>113.68</v>
      </c>
      <c r="I142" s="34">
        <v>120.3</v>
      </c>
      <c r="J142" s="34">
        <v>120.5</v>
      </c>
      <c r="K142" s="34">
        <v>8.01556420233464</v>
      </c>
      <c r="L142" s="34">
        <v>138.8</v>
      </c>
      <c r="M142" s="67">
        <v>138.9</v>
      </c>
      <c r="N142" s="67">
        <v>138.9</v>
      </c>
      <c r="O142" s="67">
        <v>4.7</v>
      </c>
      <c r="P142" s="67">
        <v>136</v>
      </c>
      <c r="Q142" s="67">
        <v>135.31</v>
      </c>
      <c r="R142" s="67">
        <v>135.356</v>
      </c>
      <c r="S142" s="67">
        <v>4.98</v>
      </c>
      <c r="T142" s="34">
        <v>108.7</v>
      </c>
      <c r="U142" s="34">
        <v>120.216</v>
      </c>
      <c r="V142" s="34">
        <v>120.644</v>
      </c>
      <c r="W142" s="34">
        <v>5.36</v>
      </c>
      <c r="X142" s="34">
        <v>128.18</v>
      </c>
      <c r="Y142" s="34">
        <v>131.58</v>
      </c>
      <c r="Z142" s="34">
        <v>131.212</v>
      </c>
      <c r="AA142" s="34">
        <v>4.02</v>
      </c>
      <c r="AB142" s="34">
        <v>126.02</v>
      </c>
      <c r="AC142" s="34">
        <v>134.45</v>
      </c>
      <c r="AD142" s="34">
        <v>134.67</v>
      </c>
      <c r="AE142" s="34">
        <v>9.2</v>
      </c>
      <c r="AF142" s="34">
        <v>185.79</v>
      </c>
      <c r="AG142" s="34">
        <v>173.61</v>
      </c>
      <c r="AH142" s="34">
        <v>173.477</v>
      </c>
      <c r="AI142" s="34">
        <v>6</v>
      </c>
      <c r="AJ142" s="34">
        <v>136.6</v>
      </c>
      <c r="AK142" s="34">
        <v>136.4</v>
      </c>
      <c r="AL142" s="34">
        <v>136.7</v>
      </c>
      <c r="AM142" s="3">
        <v>8</v>
      </c>
    </row>
    <row r="143" spans="1:39" ht="12.75">
      <c r="A143" s="108" t="s">
        <v>188</v>
      </c>
      <c r="B143" s="18" t="s">
        <v>119</v>
      </c>
      <c r="C143" s="34">
        <v>3.1</v>
      </c>
      <c r="D143" s="67">
        <v>129.1</v>
      </c>
      <c r="E143" s="34">
        <v>131.322</v>
      </c>
      <c r="F143" s="34">
        <v>131.436</v>
      </c>
      <c r="G143" s="34">
        <v>-0.8209787980232639</v>
      </c>
      <c r="H143" s="34">
        <v>124.43</v>
      </c>
      <c r="I143" s="34">
        <v>120.7</v>
      </c>
      <c r="J143" s="34">
        <v>121</v>
      </c>
      <c r="K143" s="34">
        <v>5.692729766803828</v>
      </c>
      <c r="L143" s="34">
        <v>154.1</v>
      </c>
      <c r="M143" s="34">
        <v>139.7</v>
      </c>
      <c r="N143" s="34">
        <v>139.8</v>
      </c>
      <c r="O143" s="34">
        <v>4.9</v>
      </c>
      <c r="P143" s="34">
        <v>129.9</v>
      </c>
      <c r="Q143" s="34">
        <v>135.948</v>
      </c>
      <c r="R143" s="34">
        <v>135.929</v>
      </c>
      <c r="S143" s="34">
        <v>5.02</v>
      </c>
      <c r="T143" s="34">
        <v>110.99</v>
      </c>
      <c r="U143" s="34">
        <v>120.591</v>
      </c>
      <c r="V143" s="34">
        <v>120.984</v>
      </c>
      <c r="W143" s="34">
        <v>2.35</v>
      </c>
      <c r="X143" s="34">
        <v>123.79</v>
      </c>
      <c r="Y143" s="34">
        <v>131.61</v>
      </c>
      <c r="Z143" s="34">
        <v>131.615</v>
      </c>
      <c r="AA143" s="34">
        <v>4.99</v>
      </c>
      <c r="AB143" s="34">
        <v>131.48</v>
      </c>
      <c r="AC143" s="34">
        <v>135.129</v>
      </c>
      <c r="AD143" s="34">
        <v>135.243</v>
      </c>
      <c r="AE143" s="34">
        <v>8.36</v>
      </c>
      <c r="AF143" s="34">
        <v>166.2</v>
      </c>
      <c r="AG143" s="34">
        <v>174.826</v>
      </c>
      <c r="AH143" s="34">
        <v>174.735</v>
      </c>
      <c r="AI143" s="34">
        <v>5.6</v>
      </c>
      <c r="AJ143" s="34">
        <v>133.6</v>
      </c>
      <c r="AK143" s="34">
        <v>138.7</v>
      </c>
      <c r="AL143" s="34">
        <v>137.7</v>
      </c>
      <c r="AM143" s="3">
        <v>9</v>
      </c>
    </row>
    <row r="144" spans="1:39" ht="12.75">
      <c r="A144" s="108" t="s">
        <v>188</v>
      </c>
      <c r="B144" s="18" t="s">
        <v>121</v>
      </c>
      <c r="C144" s="34">
        <v>5.5</v>
      </c>
      <c r="D144" s="67">
        <v>124.2</v>
      </c>
      <c r="E144" s="34">
        <v>132.244</v>
      </c>
      <c r="F144" s="34">
        <v>132.109</v>
      </c>
      <c r="G144" s="34">
        <v>3.547692595712821</v>
      </c>
      <c r="H144" s="34">
        <v>110.62</v>
      </c>
      <c r="I144" s="34">
        <v>121.1</v>
      </c>
      <c r="J144" s="34">
        <v>121.4</v>
      </c>
      <c r="K144" s="34">
        <v>8.606245239908592</v>
      </c>
      <c r="L144" s="34">
        <v>142.6</v>
      </c>
      <c r="M144" s="34">
        <v>140.9</v>
      </c>
      <c r="N144" s="34">
        <v>140.7</v>
      </c>
      <c r="O144" s="34">
        <v>5.4</v>
      </c>
      <c r="P144" s="34">
        <v>127.2</v>
      </c>
      <c r="Q144" s="34">
        <v>136.566</v>
      </c>
      <c r="R144" s="34">
        <v>136.507</v>
      </c>
      <c r="S144" s="34">
        <v>5.83</v>
      </c>
      <c r="T144" s="34">
        <v>112.96</v>
      </c>
      <c r="U144" s="34">
        <v>121.215</v>
      </c>
      <c r="V144" s="34">
        <v>121.281</v>
      </c>
      <c r="W144" s="34">
        <v>4.99</v>
      </c>
      <c r="X144" s="34">
        <v>125.94</v>
      </c>
      <c r="Y144" s="34">
        <v>132.175</v>
      </c>
      <c r="Z144" s="34">
        <v>132.007</v>
      </c>
      <c r="AA144" s="34">
        <v>5.24</v>
      </c>
      <c r="AB144" s="34">
        <v>134.75</v>
      </c>
      <c r="AC144" s="34">
        <v>135.755</v>
      </c>
      <c r="AD144" s="34">
        <v>135.811</v>
      </c>
      <c r="AE144" s="34">
        <v>9.61</v>
      </c>
      <c r="AF144" s="34">
        <v>164.99</v>
      </c>
      <c r="AG144" s="34">
        <v>176.12</v>
      </c>
      <c r="AH144" s="34">
        <v>175.986</v>
      </c>
      <c r="AI144" s="34">
        <v>6.7</v>
      </c>
      <c r="AJ144" s="34">
        <v>130.8</v>
      </c>
      <c r="AK144" s="34">
        <v>138.2</v>
      </c>
      <c r="AL144" s="34">
        <v>138.7</v>
      </c>
      <c r="AM144" s="3">
        <v>10</v>
      </c>
    </row>
    <row r="145" spans="1:39" ht="12.75">
      <c r="A145" s="108" t="s">
        <v>188</v>
      </c>
      <c r="B145" s="18" t="s">
        <v>122</v>
      </c>
      <c r="C145" s="34">
        <v>5.4</v>
      </c>
      <c r="D145" s="34">
        <v>124.9</v>
      </c>
      <c r="E145" s="34">
        <v>132.873</v>
      </c>
      <c r="F145" s="34">
        <v>132.769</v>
      </c>
      <c r="G145" s="34">
        <v>4.499480102089035</v>
      </c>
      <c r="H145" s="34">
        <v>110.55</v>
      </c>
      <c r="I145" s="34">
        <v>121.5</v>
      </c>
      <c r="J145" s="34">
        <v>121.8</v>
      </c>
      <c r="K145" s="34">
        <v>9.275136399064673</v>
      </c>
      <c r="L145" s="34">
        <v>140.2</v>
      </c>
      <c r="M145" s="34">
        <v>141.7</v>
      </c>
      <c r="N145" s="34">
        <v>141.6</v>
      </c>
      <c r="O145" s="34">
        <v>5.8</v>
      </c>
      <c r="P145" s="34">
        <v>130.2</v>
      </c>
      <c r="Q145" s="34">
        <v>137.351</v>
      </c>
      <c r="R145" s="34">
        <v>137.066</v>
      </c>
      <c r="S145" s="34">
        <v>5.17</v>
      </c>
      <c r="T145" s="34">
        <v>110.66</v>
      </c>
      <c r="U145" s="34">
        <v>121.332</v>
      </c>
      <c r="V145" s="34">
        <v>121.514</v>
      </c>
      <c r="W145" s="34">
        <v>3.14</v>
      </c>
      <c r="X145" s="34">
        <v>126.38</v>
      </c>
      <c r="Y145" s="34">
        <v>132.394</v>
      </c>
      <c r="Z145" s="34">
        <v>132.393</v>
      </c>
      <c r="AA145" s="34">
        <v>5.25</v>
      </c>
      <c r="AB145" s="34">
        <v>135.58</v>
      </c>
      <c r="AC145" s="34">
        <v>136.274</v>
      </c>
      <c r="AD145" s="34">
        <v>136.355</v>
      </c>
      <c r="AE145" s="34">
        <v>8.91</v>
      </c>
      <c r="AF145" s="34">
        <v>169.1</v>
      </c>
      <c r="AG145" s="34">
        <v>177.32</v>
      </c>
      <c r="AH145" s="34">
        <v>177.231</v>
      </c>
      <c r="AI145" s="34">
        <v>6.9</v>
      </c>
      <c r="AJ145" s="34">
        <v>132.2</v>
      </c>
      <c r="AK145" s="34">
        <v>139.6</v>
      </c>
      <c r="AL145" s="34">
        <v>139.5</v>
      </c>
      <c r="AM145" s="3">
        <v>11</v>
      </c>
    </row>
    <row r="146" spans="1:39" ht="12.75">
      <c r="A146" s="108" t="s">
        <v>188</v>
      </c>
      <c r="B146" s="18" t="s">
        <v>123</v>
      </c>
      <c r="C146" s="34">
        <v>4.4</v>
      </c>
      <c r="D146" s="34">
        <v>136</v>
      </c>
      <c r="E146" s="34">
        <v>133.515</v>
      </c>
      <c r="F146" s="34">
        <v>133.373</v>
      </c>
      <c r="G146" s="34">
        <v>3.1014180280288537</v>
      </c>
      <c r="H146" s="34">
        <v>124.33</v>
      </c>
      <c r="I146" s="34">
        <v>121.8</v>
      </c>
      <c r="J146" s="34">
        <v>122.2</v>
      </c>
      <c r="K146" s="34">
        <v>7.723304231027535</v>
      </c>
      <c r="L146" s="34">
        <v>160.4</v>
      </c>
      <c r="M146" s="34">
        <v>142.5</v>
      </c>
      <c r="N146" s="34">
        <v>142.5</v>
      </c>
      <c r="O146" s="34">
        <v>4.6</v>
      </c>
      <c r="P146" s="34">
        <v>141.1</v>
      </c>
      <c r="Q146" s="34">
        <v>137.466</v>
      </c>
      <c r="R146" s="34">
        <v>137.589</v>
      </c>
      <c r="S146" s="34">
        <v>-0.29</v>
      </c>
      <c r="T146" s="34">
        <v>115.17</v>
      </c>
      <c r="U146" s="34">
        <v>120.11</v>
      </c>
      <c r="V146" s="34">
        <v>121.735</v>
      </c>
      <c r="W146" s="34">
        <v>3.32</v>
      </c>
      <c r="X146" s="34">
        <v>132.28</v>
      </c>
      <c r="Y146" s="34">
        <v>132.861</v>
      </c>
      <c r="Z146" s="34">
        <v>132.776</v>
      </c>
      <c r="AA146" s="34">
        <v>4.47</v>
      </c>
      <c r="AB146" s="34">
        <v>145.85</v>
      </c>
      <c r="AC146" s="34">
        <v>136.704</v>
      </c>
      <c r="AD146" s="34">
        <v>136.88</v>
      </c>
      <c r="AE146" s="34">
        <v>8.6</v>
      </c>
      <c r="AF146" s="34">
        <v>180.5</v>
      </c>
      <c r="AG146" s="34">
        <v>178.688</v>
      </c>
      <c r="AH146" s="34">
        <v>178.464</v>
      </c>
      <c r="AI146" s="34">
        <v>5.9</v>
      </c>
      <c r="AJ146" s="34">
        <v>143.5</v>
      </c>
      <c r="AK146" s="34">
        <v>141</v>
      </c>
      <c r="AL146" s="34">
        <v>140.3</v>
      </c>
      <c r="AM146" s="3">
        <v>12</v>
      </c>
    </row>
    <row r="147" spans="1:38" ht="12.75">
      <c r="A147" s="108"/>
      <c r="B147" s="18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ht="12.75">
      <c r="C148" s="110"/>
    </row>
    <row r="149" ht="12.75">
      <c r="C149" s="110"/>
    </row>
    <row r="150" ht="12.75">
      <c r="C150" s="110"/>
    </row>
    <row r="151" spans="3:12" ht="12.75">
      <c r="C151" s="110"/>
      <c r="D151" s="122" t="s">
        <v>14</v>
      </c>
      <c r="E151" s="123" t="s">
        <v>15</v>
      </c>
      <c r="F151" s="124"/>
      <c r="G151" s="121"/>
      <c r="H151" s="121"/>
      <c r="I151" s="121"/>
      <c r="J151" s="122"/>
      <c r="K151" s="125"/>
      <c r="L151" s="125"/>
    </row>
    <row r="152" spans="3:12" ht="12.75">
      <c r="C152" s="110"/>
      <c r="D152" s="119" t="s">
        <v>99</v>
      </c>
      <c r="E152" s="119" t="s">
        <v>100</v>
      </c>
      <c r="F152" s="120"/>
      <c r="G152" s="121"/>
      <c r="H152" s="121"/>
      <c r="I152" s="121"/>
      <c r="J152" s="122"/>
      <c r="K152" s="125"/>
      <c r="L152" s="125"/>
    </row>
    <row r="153" spans="4:12" ht="12.75">
      <c r="D153" s="119" t="s">
        <v>103</v>
      </c>
      <c r="E153" s="119" t="s">
        <v>104</v>
      </c>
      <c r="F153" s="120"/>
      <c r="G153" s="121"/>
      <c r="H153" s="121"/>
      <c r="I153" s="121"/>
      <c r="J153" s="121"/>
      <c r="K153" s="125"/>
      <c r="L153" s="125"/>
    </row>
    <row r="154" spans="4:12" ht="12.75">
      <c r="D154" s="119" t="s">
        <v>107</v>
      </c>
      <c r="E154" s="119" t="s">
        <v>108</v>
      </c>
      <c r="F154" s="120"/>
      <c r="G154" s="121"/>
      <c r="H154" s="121"/>
      <c r="I154" s="121"/>
      <c r="J154" s="121"/>
      <c r="K154" s="125"/>
      <c r="L154" s="125"/>
    </row>
    <row r="155" spans="4:12" ht="12.75">
      <c r="D155" s="67"/>
      <c r="E155" s="67"/>
      <c r="F155" s="67"/>
      <c r="G155" s="67"/>
      <c r="H155" s="67"/>
      <c r="I155" s="67"/>
      <c r="J155" s="67"/>
      <c r="K155" s="110"/>
      <c r="L155" s="67"/>
    </row>
    <row r="156" spans="4:12" ht="12.75">
      <c r="D156" s="67"/>
      <c r="E156" s="67"/>
      <c r="F156" s="67"/>
      <c r="G156" s="67"/>
      <c r="H156" s="67"/>
      <c r="I156" s="67"/>
      <c r="J156" s="67"/>
      <c r="K156" s="110"/>
      <c r="L156" s="110"/>
    </row>
    <row r="157" spans="4:12" ht="12.75">
      <c r="D157" s="67"/>
      <c r="E157" s="67"/>
      <c r="F157" s="110"/>
      <c r="G157" s="110"/>
      <c r="H157" s="110"/>
      <c r="I157" s="110"/>
      <c r="J157" s="110"/>
      <c r="K157" s="110"/>
      <c r="L157" s="110"/>
    </row>
    <row r="158" spans="4:12" ht="12.75">
      <c r="D158" s="67"/>
      <c r="E158" s="67"/>
      <c r="F158" s="110"/>
      <c r="G158" s="110"/>
      <c r="H158" s="110"/>
      <c r="I158" s="110"/>
      <c r="J158" s="110"/>
      <c r="K158" s="110"/>
      <c r="L158" s="110"/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5"/>
  <sheetViews>
    <sheetView workbookViewId="0" topLeftCell="A1">
      <pane xSplit="2" ySplit="3" topLeftCell="C10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5" sqref="A135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7.745937792165355</v>
      </c>
      <c r="E6" s="72">
        <f>100*(SUM(Taulukko!F15:F17)-SUM(Taulukko!F3:F5))/SUM(Taulukko!F3:F5)</f>
        <v>5.834848587136673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6.160714285714291</v>
      </c>
      <c r="H6" s="72">
        <f>100*(SUM(Taulukko!J15:J17)-SUM(Taulukko!J3:J5))/SUM(Taulukko!J3:J5)</f>
        <v>6.002667852378836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8.275058275058285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7.630888680056512</v>
      </c>
      <c r="N6" s="72">
        <f>100*(SUM(Taulukko!R15:R17)-SUM(Taulukko!R3:R5))/SUM(Taulukko!R3:R5)</f>
        <v>7.61857705608295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2.4693576254005642</v>
      </c>
      <c r="Q6" s="72">
        <f>100*(SUM(Taulukko!V15:V17)-SUM(Taulukko!V3:V5))/SUM(Taulukko!V3:V5)</f>
        <v>-1.3244263989798148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9.212997663976333</v>
      </c>
      <c r="T6" s="72">
        <f>100*(SUM(Taulukko!Z15:Z17)-SUM(Taulukko!Z3:Z5))/SUM(Taulukko!Z3:Z5)</f>
        <v>6.796958092506153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11.024638208310472</v>
      </c>
      <c r="W6" s="72">
        <f>100*(SUM(Taulukko!AD15:AD17)-SUM(Taulukko!AD3:AD5))/SUM(Taulukko!AD3:AD5)</f>
        <v>11.00693899831738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11.959956808410473</v>
      </c>
      <c r="Z6" s="72">
        <f>100*(SUM(Taulukko!AH15:AH17)-SUM(Taulukko!AH3:AH5))/SUM(Taulukko!AH3:AH5)</f>
        <v>11.536350709483695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7.207722475894376</v>
      </c>
      <c r="E7" s="72">
        <f>100*(SUM(Taulukko!F16:F18)-SUM(Taulukko!F4:F6))/SUM(Taulukko!F4:F6)</f>
        <v>5.526452406647187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6.172291296625224</v>
      </c>
      <c r="H7" s="72">
        <f>100*(SUM(Taulukko!J16:J18)-SUM(Taulukko!J4:J6))/SUM(Taulukko!J4:J6)</f>
        <v>5.9292035398230105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9.244186046511631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7.3314386899056565</v>
      </c>
      <c r="N7" s="72">
        <f>100*(SUM(Taulukko!R16:R18)-SUM(Taulukko!R4:R6))/SUM(Taulukko!R4:R6)</f>
        <v>7.485209887392888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-1.3790458506037446</v>
      </c>
      <c r="Q7" s="72">
        <f>100*(SUM(Taulukko!V16:V18)-SUM(Taulukko!V4:V6))/SUM(Taulukko!V4:V6)</f>
        <v>-1.8016886608398306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8.747820139065004</v>
      </c>
      <c r="T7" s="72">
        <f>100*(SUM(Taulukko!Z16:Z18)-SUM(Taulukko!Z4:Z6))/SUM(Taulukko!Z4:Z6)</f>
        <v>6.478450290681792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10.952258556600093</v>
      </c>
      <c r="W7" s="72">
        <f>100*(SUM(Taulukko!AD16:AD18)-SUM(Taulukko!AD4:AD6))/SUM(Taulukko!AD4:AD6)</f>
        <v>10.916171631861117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11.51678940234477</v>
      </c>
      <c r="Z7" s="72">
        <f>100*(SUM(Taulukko!AH16:AH18)-SUM(Taulukko!AH4:AH6))/SUM(Taulukko!AH4:AH6)</f>
        <v>11.289837861148033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6.988175804633595</v>
      </c>
      <c r="E8" s="72">
        <f>100*(SUM(Taulukko!F17:F19)-SUM(Taulukko!F5:F7))/SUM(Taulukko!F5:F7)</f>
        <v>5.28179797764635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6.051236749116615</v>
      </c>
      <c r="H8" s="72">
        <f>100*(SUM(Taulukko!J17:J19)-SUM(Taulukko!J5:J7))/SUM(Taulukko!J5:J7)</f>
        <v>5.856450902686033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9.532062391681125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7.503705245905708</v>
      </c>
      <c r="N8" s="72">
        <f>100*(SUM(Taulukko!R17:R19)-SUM(Taulukko!R5:R7))/SUM(Taulukko!R5:R7)</f>
        <v>7.382594669913515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-1.5407355888772107</v>
      </c>
      <c r="Q8" s="72">
        <f>100*(SUM(Taulukko!V17:V19)-SUM(Taulukko!V5:V7))/SUM(Taulukko!V5:V7)</f>
        <v>-2.365332202681543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8.296522594931515</v>
      </c>
      <c r="T8" s="72">
        <f>100*(SUM(Taulukko!Z17:Z19)-SUM(Taulukko!Z5:Z7))/SUM(Taulukko!Z5:Z7)</f>
        <v>6.137034597621012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10.830443640505292</v>
      </c>
      <c r="W8" s="72">
        <f>100*(SUM(Taulukko!AD17:AD19)-SUM(Taulukko!AD5:AD7))/SUM(Taulukko!AD5:AD7)</f>
        <v>10.859187886219361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10.899885660702006</v>
      </c>
      <c r="Z8" s="72">
        <f>100*(SUM(Taulukko!AH17:AH19)-SUM(Taulukko!AH5:AH7))/SUM(Taulukko!AH5:AH7)</f>
        <v>11.018329769902891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5.066208755875879</v>
      </c>
      <c r="E9" s="72">
        <f>100*(SUM(Taulukko!F18:F20)-SUM(Taulukko!F6:F8))/SUM(Taulukko!F6:F8)</f>
        <v>5.114584633999207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5.7506584723441465</v>
      </c>
      <c r="H9" s="72">
        <f>100*(SUM(Taulukko!J18:J20)-SUM(Taulukko!J6:J8))/SUM(Taulukko!J6:J8)</f>
        <v>5.738063950941728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9.936817920735216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7.113032886608594</v>
      </c>
      <c r="N9" s="72">
        <f>100*(SUM(Taulukko!R18:R20)-SUM(Taulukko!R6:R8))/SUM(Taulukko!R6:R8)</f>
        <v>7.305598713588809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-3.698608897918167</v>
      </c>
      <c r="Q9" s="72">
        <f>100*(SUM(Taulukko!V18:V20)-SUM(Taulukko!V6:V8))/SUM(Taulukko!V6:V8)</f>
        <v>-2.9646743725804807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5.72566255104607</v>
      </c>
      <c r="T9" s="72">
        <f>100*(SUM(Taulukko!Z18:Z20)-SUM(Taulukko!Z6:Z8))/SUM(Taulukko!Z6:Z8)</f>
        <v>5.789187677308504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10.615625332798118</v>
      </c>
      <c r="W9" s="72">
        <f>100*(SUM(Taulukko!AD18:AD20)-SUM(Taulukko!AD6:AD8))/SUM(Taulukko!AD6:AD8)</f>
        <v>10.872268511970129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10.436425789900168</v>
      </c>
      <c r="Z9" s="72">
        <f>100*(SUM(Taulukko!AH18:AH20)-SUM(Taulukko!AH6:AH8))/SUM(Taulukko!AH6:AH8)</f>
        <v>10.75628125010272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4.929917834702749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4.983320828511899</v>
      </c>
      <c r="E10" s="72">
        <f>100*(SUM(Taulukko!F19:F21)-SUM(Taulukko!F7:F9))/SUM(Taulukko!F7:F9)</f>
        <v>4.9867467116262825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10.914285714285711</v>
      </c>
      <c r="K10" s="72">
        <f>100*(SUM(Taulukko!N19:N21)-SUM(Taulukko!N7:N9))/SUM(Taulukko!N7:N9)</f>
        <v>10.336950314106204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7.353674606625918</v>
      </c>
      <c r="N10" s="72">
        <f>100*(SUM(Taulukko!R19:R21)-SUM(Taulukko!R7:R9))/SUM(Taulukko!R7:R9)</f>
        <v>7.249533335681333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-3.737635364042065</v>
      </c>
      <c r="Q10" s="72">
        <f>100*(SUM(Taulukko!V19:V21)-SUM(Taulukko!V7:V9))/SUM(Taulukko!V7:V9)</f>
        <v>-3.5093863027506154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5.2726760429233765</v>
      </c>
      <c r="T10" s="72">
        <f>100*(SUM(Taulukko!Z19:Z21)-SUM(Taulukko!Z7:Z9))/SUM(Taulukko!Z7:Z9)</f>
        <v>5.449030432301425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10.718457090341873</v>
      </c>
      <c r="W10" s="72">
        <f>100*(SUM(Taulukko!AD19:AD21)-SUM(Taulukko!AD7:AD9))/SUM(Taulukko!AD7:AD9)</f>
        <v>11.007892892608503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10.253370411930208</v>
      </c>
      <c r="Z10" s="72">
        <f>100*(SUM(Taulukko!AH19:AH21)-SUM(Taulukko!AH7:AH9))/SUM(Taulukko!AH7:AH9)</f>
        <v>10.526435768453375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5.199807414540193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4.841737162839746</v>
      </c>
      <c r="E11" s="72">
        <f>100*(SUM(Taulukko!F20:F22)-SUM(Taulukko!F8:F10))/SUM(Taulukko!F8:F10)</f>
        <v>4.875733558803463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11.066969353007947</v>
      </c>
      <c r="K11" s="72">
        <f>100*(SUM(Taulukko!N20:N22)-SUM(Taulukko!N8:N10))/SUM(Taulukko!N8:N10)</f>
        <v>10.669693530079462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7.258649721645513</v>
      </c>
      <c r="N11" s="72">
        <f>100*(SUM(Taulukko!R20:R22)-SUM(Taulukko!R8:R10))/SUM(Taulukko!R8:R10)</f>
        <v>7.190307309846262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-5.118559298665983</v>
      </c>
      <c r="Q11" s="72">
        <f>100*(SUM(Taulukko!V20:V22)-SUM(Taulukko!V8:V10))/SUM(Taulukko!V8:V10)</f>
        <v>-3.9371163799207314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4.9355590855318905</v>
      </c>
      <c r="T11" s="72">
        <f>100*(SUM(Taulukko!Z20:Z22)-SUM(Taulukko!Z8:Z10))/SUM(Taulukko!Z8:Z10)</f>
        <v>5.1303875800673175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12.258449248735214</v>
      </c>
      <c r="W11" s="72">
        <f>100*(SUM(Taulukko!AD20:AD22)-SUM(Taulukko!AD8:AD10))/SUM(Taulukko!AD8:AD10)</f>
        <v>11.305002865095856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10.259493316928584</v>
      </c>
      <c r="Z11" s="72">
        <f>100*(SUM(Taulukko!AH20:AH22)-SUM(Taulukko!AH8:AH10))/SUM(Taulukko!AH8:AH10)</f>
        <v>10.327432890643271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4.706607119366802</v>
      </c>
      <c r="E12" s="72">
        <f>100*(SUM(Taulukko!F21:F23)-SUM(Taulukko!F9:F11))/SUM(Taulukko!F9:F11)</f>
        <v>4.795116639262109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10.822998872604296</v>
      </c>
      <c r="K12" s="72">
        <f>100*(SUM(Taulukko!N21:N23)-SUM(Taulukko!N9:N11))/SUM(Taulukko!N9:N11)</f>
        <v>10.94190637337844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6.985752570616893</v>
      </c>
      <c r="N12" s="72">
        <f>100*(SUM(Taulukko!R21:R23)-SUM(Taulukko!R9:R11))/SUM(Taulukko!R9:R11)</f>
        <v>7.132487853022981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-4.595962182827845</v>
      </c>
      <c r="Q12" s="72">
        <f>100*(SUM(Taulukko!V21:V23)-SUM(Taulukko!V9:V11))/SUM(Taulukko!V9:V11)</f>
        <v>-4.220680144082503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4.539812871835761</v>
      </c>
      <c r="T12" s="72">
        <f>100*(SUM(Taulukko!Z21:Z23)-SUM(Taulukko!Z9:Z11))/SUM(Taulukko!Z9:Z11)</f>
        <v>4.844709963928763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14.009092753649448</v>
      </c>
      <c r="W12" s="72">
        <f>100*(SUM(Taulukko!AD21:AD23)-SUM(Taulukko!AD9:AD11))/SUM(Taulukko!AD9:AD11)</f>
        <v>11.759399456615752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9.920054516282642</v>
      </c>
      <c r="Z12" s="72">
        <f>100*(SUM(Taulukko!AH21:AH23)-SUM(Taulukko!AH9:AH11))/SUM(Taulukko!AH9:AH11)</f>
        <v>10.152049189500865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5.2631578947368425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4.702915591837854</v>
      </c>
      <c r="E13" s="72">
        <f>100*(SUM(Taulukko!F22:F24)-SUM(Taulukko!F10:F12))/SUM(Taulukko!F10:F12)</f>
        <v>4.767589867366235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5.236051502145931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10.682326621923934</v>
      </c>
      <c r="K13" s="72">
        <f>100*(SUM(Taulukko!N22:N24)-SUM(Taulukko!N10:N12))/SUM(Taulukko!N10:N12)</f>
        <v>11.148459383753488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7.068790730687044</v>
      </c>
      <c r="N13" s="72">
        <f>100*(SUM(Taulukko!R22:R24)-SUM(Taulukko!R10:R12))/SUM(Taulukko!R10:R12)</f>
        <v>7.10081853842559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-5.096606792828563</v>
      </c>
      <c r="Q13" s="72">
        <f>100*(SUM(Taulukko!V22:V24)-SUM(Taulukko!V10:V12))/SUM(Taulukko!V10:V12)</f>
        <v>-4.368419586811972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4.703443348436263</v>
      </c>
      <c r="T13" s="72">
        <f>100*(SUM(Taulukko!Z22:Z24)-SUM(Taulukko!Z10:Z12))/SUM(Taulukko!Z10:Z12)</f>
        <v>4.58722007732559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15.387714232242606</v>
      </c>
      <c r="W13" s="72">
        <f>100*(SUM(Taulukko!AD22:AD24)-SUM(Taulukko!AD10:AD12))/SUM(Taulukko!AD10:AD12)</f>
        <v>12.301386558127394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10.166904008118076</v>
      </c>
      <c r="Z13" s="72">
        <f>100*(SUM(Taulukko!AH22:AH24)-SUM(Taulukko!AH10:AH12))/SUM(Taulukko!AH10:AH12)</f>
        <v>9.993071771588156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5.672068636796938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4.798308609300518</v>
      </c>
      <c r="E14" s="72">
        <f>100*(SUM(Taulukko!F23:F25)-SUM(Taulukko!F11:F13))/SUM(Taulukko!F11:F13)</f>
        <v>4.777442186308771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5.211448099102955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11.512791991101235</v>
      </c>
      <c r="K14" s="72">
        <f>100*(SUM(Taulukko!N23:N25)-SUM(Taulukko!N11:N13))/SUM(Taulukko!N11:N13)</f>
        <v>11.345939933259178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7.217473058631647</v>
      </c>
      <c r="N14" s="72">
        <f>100*(SUM(Taulukko!R23:R25)-SUM(Taulukko!R11:R13))/SUM(Taulukko!R11:R13)</f>
        <v>7.0602841796530855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-4.643601478255315</v>
      </c>
      <c r="Q14" s="72">
        <f>100*(SUM(Taulukko!V23:V25)-SUM(Taulukko!V11:V13))/SUM(Taulukko!V11:V13)</f>
        <v>-4.400398197711884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4.567507704833614</v>
      </c>
      <c r="T14" s="72">
        <f>100*(SUM(Taulukko!Z23:Z25)-SUM(Taulukko!Z11:Z13))/SUM(Taulukko!Z11:Z13)</f>
        <v>4.329983308128522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15.355490953087125</v>
      </c>
      <c r="W14" s="72">
        <f>100*(SUM(Taulukko!AD23:AD25)-SUM(Taulukko!AD11:AD13))/SUM(Taulukko!AD11:AD13)</f>
        <v>12.826454126162236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9.781274209941811</v>
      </c>
      <c r="Z14" s="72">
        <f>100*(SUM(Taulukko!AH23:AH25)-SUM(Taulukko!AH11:AH13))/SUM(Taulukko!AH11:AH13)</f>
        <v>9.839338937075132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4.802496930004086</v>
      </c>
      <c r="E15" s="72">
        <f>100*(SUM(Taulukko!F24:F26)-SUM(Taulukko!F12:F14))/SUM(Taulukko!F12:F14)</f>
        <v>4.787183845982048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5.1870748299319684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12.52771618625277</v>
      </c>
      <c r="K15" s="72">
        <f>100*(SUM(Taulukko!N24:N26)-SUM(Taulukko!N12:N14))/SUM(Taulukko!N12:N14)</f>
        <v>11.540585311982351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7.119964565990165</v>
      </c>
      <c r="N15" s="72">
        <f>100*(SUM(Taulukko!R24:R26)-SUM(Taulukko!R12:R14))/SUM(Taulukko!R12:R14)</f>
        <v>6.9615223755751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-4.5395864808596444</v>
      </c>
      <c r="Q15" s="72">
        <f>100*(SUM(Taulukko!V24:V26)-SUM(Taulukko!V12:V14))/SUM(Taulukko!V12:V14)</f>
        <v>-4.340765271118171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4.257182170704263</v>
      </c>
      <c r="T15" s="72">
        <f>100*(SUM(Taulukko!Z24:Z26)-SUM(Taulukko!Z12:Z14))/SUM(Taulukko!Z12:Z14)</f>
        <v>4.05281393678354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14.849092955659996</v>
      </c>
      <c r="W15" s="72">
        <f>100*(SUM(Taulukko!AD24:AD26)-SUM(Taulukko!AD12:AD14))/SUM(Taulukko!AD12:AD14)</f>
        <v>13.26609609753157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9.77319811887545</v>
      </c>
      <c r="Z15" s="72">
        <f>100*(SUM(Taulukko!AH24:AH26)-SUM(Taulukko!AH12:AH14))/SUM(Taulukko!AH12:AH14)</f>
        <v>9.689339025491822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4.867732545189092</v>
      </c>
      <c r="E16" s="72">
        <f>100*(SUM(Taulukko!F25:F27)-SUM(Taulukko!F13:F15))/SUM(Taulukko!F13:F15)</f>
        <v>4.764597056953107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5.162928480744824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12.899669239250278</v>
      </c>
      <c r="K16" s="72">
        <f>100*(SUM(Taulukko!N25:N27)-SUM(Taulukko!N13:N15))/SUM(Taulukko!N13:N15)</f>
        <v>11.610076670317644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6.73962335979373</v>
      </c>
      <c r="N16" s="72">
        <f>100*(SUM(Taulukko!R25:R27)-SUM(Taulukko!R13:R15))/SUM(Taulukko!R13:R15)</f>
        <v>6.820030071492087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-6.892161333096728</v>
      </c>
      <c r="Q16" s="72">
        <f>100*(SUM(Taulukko!V25:V27)-SUM(Taulukko!V13:V15))/SUM(Taulukko!V13:V15)</f>
        <v>-4.22310655879828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3.717541723163398</v>
      </c>
      <c r="T16" s="72">
        <f>100*(SUM(Taulukko!Z25:Z27)-SUM(Taulukko!Z13:Z15))/SUM(Taulukko!Z13:Z15)</f>
        <v>3.764023274800237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14.787099369097376</v>
      </c>
      <c r="W16" s="72">
        <f>100*(SUM(Taulukko!AD25:AD27)-SUM(Taulukko!AD13:AD15))/SUM(Taulukko!AD13:AD15)</f>
        <v>13.622106310936712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9.292746680850783</v>
      </c>
      <c r="Z16" s="72">
        <f>100*(SUM(Taulukko!AH25:AH27)-SUM(Taulukko!AH13:AH15))/SUM(Taulukko!AH13:AH15)</f>
        <v>9.552702928440176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4.697696121959724</v>
      </c>
      <c r="E17" s="72">
        <f>100*(SUM(Taulukko!F26:F28)-SUM(Taulukko!F14:F16))/SUM(Taulukko!F14:F16)</f>
        <v>4.696056061891075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5.13900589721989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12.10468920392584</v>
      </c>
      <c r="K17" s="72">
        <f>100*(SUM(Taulukko!N26:N28)-SUM(Taulukko!N14:N16))/SUM(Taulukko!N14:N16)</f>
        <v>11.509229098805656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6.492250497246295</v>
      </c>
      <c r="N17" s="72">
        <f>100*(SUM(Taulukko!R26:R28)-SUM(Taulukko!R14:R16))/SUM(Taulukko!R14:R16)</f>
        <v>6.716340792539522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-6.27681254195416</v>
      </c>
      <c r="Q17" s="72">
        <f>100*(SUM(Taulukko!V26:V28)-SUM(Taulukko!V14:V16))/SUM(Taulukko!V14:V16)</f>
        <v>-4.092669186419268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3.305014785773428</v>
      </c>
      <c r="T17" s="72">
        <f>100*(SUM(Taulukko!Z26:Z28)-SUM(Taulukko!Z14:Z16))/SUM(Taulukko!Z14:Z16)</f>
        <v>3.488427301521167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14.701597444089453</v>
      </c>
      <c r="W17" s="72">
        <f>100*(SUM(Taulukko!AD26:AD28)-SUM(Taulukko!AD14:AD16))/SUM(Taulukko!AD14:AD16)</f>
        <v>13.907533083192632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8.817541739654931</v>
      </c>
      <c r="Z17" s="72">
        <f>100*(SUM(Taulukko!AH26:AH28)-SUM(Taulukko!AH14:AH16))/SUM(Taulukko!AH14:AH16)</f>
        <v>9.457869061435527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4.675571672567617</v>
      </c>
      <c r="E18" s="72">
        <f>100*(SUM(Taulukko!F27:F29)-SUM(Taulukko!F15:F17))/SUM(Taulukko!F15:F17)</f>
        <v>4.587051322507927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5.214465937762816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5.657488938557276</v>
      </c>
      <c r="N18" s="72">
        <f>100*(SUM(Taulukko!R27:R29)-SUM(Taulukko!R15:R17))/SUM(Taulukko!R15:R17)</f>
        <v>6.7099821585116235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-6.805330989357685</v>
      </c>
      <c r="Q18" s="72">
        <f>100*(SUM(Taulukko!V27:V29)-SUM(Taulukko!V15:V17))/SUM(Taulukko!V15:V17)</f>
        <v>-3.975581106330146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3.2084418279144047</v>
      </c>
      <c r="T18" s="72">
        <f>100*(SUM(Taulukko!Z27:Z29)-SUM(Taulukko!Z15:Z17))/SUM(Taulukko!Z15:Z17)</f>
        <v>3.2410977943874575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14.77719591322138</v>
      </c>
      <c r="W18" s="72">
        <f>100*(SUM(Taulukko!AD27:AD29)-SUM(Taulukko!AD15:AD17))/SUM(Taulukko!AD15:AD17)</f>
        <v>14.113503803599457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9.08933082002873</v>
      </c>
      <c r="Z18" s="72">
        <f>100*(SUM(Taulukko!AH27:AH29)-SUM(Taulukko!AH15:AH17))/SUM(Taulukko!AH15:AH17)</f>
        <v>9.429221042581348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4.296365531141823</v>
      </c>
      <c r="E19" s="72">
        <f>100*(SUM(Taulukko!F28:F30)-SUM(Taulukko!F16:F18))/SUM(Taulukko!F16:F18)</f>
        <v>4.476181129640476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4.9351735675449655</v>
      </c>
      <c r="H19" s="72">
        <f>100*(SUM(Taulukko!J28:J30)-SUM(Taulukko!J16:J18))/SUM(Taulukko!J16:J18)</f>
        <v>5.26315789473684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5.353641158870874</v>
      </c>
      <c r="N19" s="72">
        <f>100*(SUM(Taulukko!R28:R30)-SUM(Taulukko!R16:R18))/SUM(Taulukko!R16:R18)</f>
        <v>6.760828281758867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-4.385063911831133</v>
      </c>
      <c r="Q19" s="72">
        <f>100*(SUM(Taulukko!V28:V30)-SUM(Taulukko!V16:V18))/SUM(Taulukko!V16:V18)</f>
        <v>-3.821520616052022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2.8303187503252287</v>
      </c>
      <c r="T19" s="72">
        <f>100*(SUM(Taulukko!Z28:Z30)-SUM(Taulukko!Z16:Z18))/SUM(Taulukko!Z16:Z18)</f>
        <v>3.0237644204163407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14.58664155433792</v>
      </c>
      <c r="W19" s="72">
        <f>100*(SUM(Taulukko!AD28:AD30)-SUM(Taulukko!AD16:AD18))/SUM(Taulukko!AD16:AD18)</f>
        <v>14.237470027501677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9.092189488446577</v>
      </c>
      <c r="Z19" s="72">
        <f>100*(SUM(Taulukko!AH28:AH30)-SUM(Taulukko!AH16:AH18))/SUM(Taulukko!AH16:AH18)</f>
        <v>9.460955757755825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4.271655245420372</v>
      </c>
      <c r="E20" s="72">
        <f>100*(SUM(Taulukko!F29:F31)-SUM(Taulukko!F17:F19))/SUM(Taulukko!F17:F19)</f>
        <v>4.45262319262773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4.997917534360683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11.181434599156095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4.743470984486877</v>
      </c>
      <c r="N20" s="72">
        <f>100*(SUM(Taulukko!R29:R31)-SUM(Taulukko!R17:R19))/SUM(Taulukko!R17:R19)</f>
        <v>6.794757011459349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-4.973309792360968</v>
      </c>
      <c r="Q20" s="72">
        <f>100*(SUM(Taulukko!V29:V31)-SUM(Taulukko!V17:V19))/SUM(Taulukko!V17:V19)</f>
        <v>-3.532357718243202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2.6903513511773594</v>
      </c>
      <c r="T20" s="72">
        <f>100*(SUM(Taulukko!Z29:Z31)-SUM(Taulukko!Z17:Z19))/SUM(Taulukko!Z17:Z19)</f>
        <v>2.841574233261776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14.456677168929774</v>
      </c>
      <c r="W20" s="72">
        <f>100*(SUM(Taulukko!AD29:AD31)-SUM(Taulukko!AD17:AD19))/SUM(Taulukko!AD17:AD19)</f>
        <v>14.301735769707268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9.4703192203782</v>
      </c>
      <c r="Z20" s="72">
        <f>100*(SUM(Taulukko!AH29:AH31)-SUM(Taulukko!AH17:AH19))/SUM(Taulukko!AH17:AH19)</f>
        <v>9.536124211779876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4.286949728232489</v>
      </c>
      <c r="E21" s="72">
        <f>100*(SUM(Taulukko!F30:F32)-SUM(Taulukko!F18:F20))/SUM(Taulukko!F18:F20)</f>
        <v>4.595521343011518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5.147364051473655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10.15625</v>
      </c>
      <c r="K21" s="72">
        <f>100*(SUM(Taulukko!N30:N32)-SUM(Taulukko!N18:N20))/SUM(Taulukko!N18:N20)</f>
        <v>11.233019853709495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5.486877587718743</v>
      </c>
      <c r="N21" s="72">
        <f>100*(SUM(Taulukko!R30:R32)-SUM(Taulukko!R18:R20))/SUM(Taulukko!R18:R20)</f>
        <v>6.794218394584491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-3.104807015642306</v>
      </c>
      <c r="Q21" s="72">
        <f>100*(SUM(Taulukko!V30:V32)-SUM(Taulukko!V18:V20))/SUM(Taulukko!V18:V20)</f>
        <v>-3.075270893731458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2.5760395511007443</v>
      </c>
      <c r="T21" s="72">
        <f>100*(SUM(Taulukko!Z30:Z32)-SUM(Taulukko!Z18:Z20))/SUM(Taulukko!Z18:Z20)</f>
        <v>2.695360981664042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14.635062731924464</v>
      </c>
      <c r="W21" s="72">
        <f>100*(SUM(Taulukko!AD30:AD32)-SUM(Taulukko!AD18:AD20))/SUM(Taulukko!AD18:AD20)</f>
        <v>14.309906358103037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9.576962571059944</v>
      </c>
      <c r="Z21" s="72">
        <f>100*(SUM(Taulukko!AH30:AH32)-SUM(Taulukko!AH18:AH20))/SUM(Taulukko!AH18:AH20)</f>
        <v>9.636475973241877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4.880957689171067</v>
      </c>
      <c r="E22" s="72">
        <f>100*(SUM(Taulukko!F31:F33)-SUM(Taulukko!F19:F21))/SUM(Taulukko!F19:F21)</f>
        <v>4.89879928242942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5.445544554455441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10.200927357032448</v>
      </c>
      <c r="K22" s="72">
        <f>100*(SUM(Taulukko!N31:N33)-SUM(Taulukko!N19:N21))/SUM(Taulukko!N19:N21)</f>
        <v>11.335403726708094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5.616742352428074</v>
      </c>
      <c r="N22" s="72">
        <f>100*(SUM(Taulukko!R31:R33)-SUM(Taulukko!R19:R21))/SUM(Taulukko!R19:R21)</f>
        <v>6.780124106115461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-2.483657124550032</v>
      </c>
      <c r="Q22" s="72">
        <f>100*(SUM(Taulukko!V31:V33)-SUM(Taulukko!V19:V21))/SUM(Taulukko!V19:V21)</f>
        <v>-2.528077698397985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2.8619110394190295</v>
      </c>
      <c r="T22" s="72">
        <f>100*(SUM(Taulukko!Z31:Z33)-SUM(Taulukko!Z19:Z21))/SUM(Taulukko!Z19:Z21)</f>
        <v>2.566610376561233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14.642098918541324</v>
      </c>
      <c r="W22" s="72">
        <f>100*(SUM(Taulukko!AD31:AD33)-SUM(Taulukko!AD19:AD21))/SUM(Taulukko!AD19:AD21)</f>
        <v>14.211495673912241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9.785006664611492</v>
      </c>
      <c r="Z22" s="72">
        <f>100*(SUM(Taulukko!AH31:AH33)-SUM(Taulukko!AH19:AH21))/SUM(Taulukko!AH19:AH21)</f>
        <v>9.748572214283255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5.401123846785063</v>
      </c>
      <c r="E23" s="72">
        <f>100*(SUM(Taulukko!F32:F34)-SUM(Taulukko!F20:F22))/SUM(Taulukko!F20:F22)</f>
        <v>5.237836595622315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5.90421139554088</v>
      </c>
      <c r="H23" s="72">
        <f>100*(SUM(Taulukko!J32:J34)-SUM(Taulukko!J20:J22))/SUM(Taulukko!J20:J22)</f>
        <v>5.589806822852444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10.832907511497213</v>
      </c>
      <c r="K23" s="72">
        <f>100*(SUM(Taulukko!N32:N34)-SUM(Taulukko!N20:N22))/SUM(Taulukko!N20:N22)</f>
        <v>11.538461538461538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6.10407064296751</v>
      </c>
      <c r="N23" s="72">
        <f>100*(SUM(Taulukko!R32:R34)-SUM(Taulukko!R20:R22))/SUM(Taulukko!R20:R22)</f>
        <v>6.772299595504861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-1.1187744869711462</v>
      </c>
      <c r="Q23" s="72">
        <f>100*(SUM(Taulukko!V32:V34)-SUM(Taulukko!V20:V22))/SUM(Taulukko!V20:V22)</f>
        <v>-1.9837750572414283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2.7423893001933934</v>
      </c>
      <c r="T23" s="72">
        <f>100*(SUM(Taulukko!Z32:Z34)-SUM(Taulukko!Z20:Z22))/SUM(Taulukko!Z20:Z22)</f>
        <v>2.4248407516544344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12.998326094392219</v>
      </c>
      <c r="W23" s="72">
        <f>100*(SUM(Taulukko!AD32:AD34)-SUM(Taulukko!AD20:AD22))/SUM(Taulukko!AD20:AD22)</f>
        <v>13.953182332650108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9.990138567273311</v>
      </c>
      <c r="Z23" s="72">
        <f>100*(SUM(Taulukko!AH32:AH34)-SUM(Taulukko!AH20:AH22))/SUM(Taulukko!AH20:AH22)</f>
        <v>9.862490860346103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7.839562443026431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5.879699310470658</v>
      </c>
      <c r="E24" s="72">
        <f>100*(SUM(Taulukko!F33:F35)-SUM(Taulukko!F21:F23))/SUM(Taulukko!F21:F23)</f>
        <v>5.426214740161027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6.213991769547334</v>
      </c>
      <c r="H24" s="72">
        <f>100*(SUM(Taulukko!J33:J35)-SUM(Taulukko!J21:J23))/SUM(Taulukko!J21:J23)</f>
        <v>5.733005733005733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11.95320447609359</v>
      </c>
      <c r="K24" s="72">
        <f>100*(SUM(Taulukko!N33:N35)-SUM(Taulukko!N21:N23))/SUM(Taulukko!N21:N23)</f>
        <v>11.845449923741745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6.4682758647594</v>
      </c>
      <c r="N24" s="72">
        <f>100*(SUM(Taulukko!R33:R35)-SUM(Taulukko!R21:R23))/SUM(Taulukko!R21:R23)</f>
        <v>6.727550192109969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-1.356489450016192</v>
      </c>
      <c r="Q24" s="72">
        <f>100*(SUM(Taulukko!V33:V35)-SUM(Taulukko!V21:V23))/SUM(Taulukko!V21:V23)</f>
        <v>-1.4830772241484604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2.7268536111153665</v>
      </c>
      <c r="T24" s="72">
        <f>100*(SUM(Taulukko!Z33:Z35)-SUM(Taulukko!Z21:Z23))/SUM(Taulukko!Z21:Z23)</f>
        <v>2.250160621459033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11.317460258144559</v>
      </c>
      <c r="W24" s="72">
        <f>100*(SUM(Taulukko!AD33:AD35)-SUM(Taulukko!AD21:AD23))/SUM(Taulukko!AD21:AD23)</f>
        <v>13.541468246409375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10.50705233806981</v>
      </c>
      <c r="Z24" s="72">
        <f>100*(SUM(Taulukko!AH33:AH35)-SUM(Taulukko!AH21:AH23))/SUM(Taulukko!AH21:AH23)</f>
        <v>9.956066784679827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8.727272727272721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5.617295198957139</v>
      </c>
      <c r="E25" s="72">
        <f>100*(SUM(Taulukko!F34:F36)-SUM(Taulukko!F22:F24))/SUM(Taulukko!F22:F24)</f>
        <v>5.350044988480968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5.791190864600309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12.986356745831207</v>
      </c>
      <c r="K25" s="72">
        <f>100*(SUM(Taulukko!N34:N36)-SUM(Taulukko!N22:N24))/SUM(Taulukko!N22:N24)</f>
        <v>12.147177419354852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6.379654416923744</v>
      </c>
      <c r="N25" s="72">
        <f>100*(SUM(Taulukko!R34:R36)-SUM(Taulukko!R22:R24))/SUM(Taulukko!R22:R24)</f>
        <v>6.606371748113835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-0.8699815141500321</v>
      </c>
      <c r="Q25" s="72">
        <f>100*(SUM(Taulukko!V34:V36)-SUM(Taulukko!V22:V24))/SUM(Taulukko!V22:V24)</f>
        <v>-1.005653409419575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1.972529490619117</v>
      </c>
      <c r="T25" s="72">
        <f>100*(SUM(Taulukko!Z34:Z36)-SUM(Taulukko!Z22:Z24))/SUM(Taulukko!Z22:Z24)</f>
        <v>2.0527288900967027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10.022844481586962</v>
      </c>
      <c r="W25" s="72">
        <f>100*(SUM(Taulukko!AD34:AD36)-SUM(Taulukko!AD22:AD24))/SUM(Taulukko!AD22:AD24)</f>
        <v>13.049533740346602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10.085045637991104</v>
      </c>
      <c r="Z25" s="72">
        <f>100*(SUM(Taulukko!AH34:AH36)-SUM(Taulukko!AH22:AH24))/SUM(Taulukko!AH22:AH24)</f>
        <v>10.01478198374316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8.795669824086604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4.9519692308322165</v>
      </c>
      <c r="E26" s="72">
        <f>100*(SUM(Taulukko!F35:F37)-SUM(Taulukko!F23:F25))/SUM(Taulukko!F23:F25)</f>
        <v>5.109910707152657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5.765326837190413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12.319201995012477</v>
      </c>
      <c r="K26" s="72">
        <f>100*(SUM(Taulukko!N35:N37)-SUM(Taulukko!N23:N25))/SUM(Taulukko!N23:N25)</f>
        <v>12.387612387612377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5.996487338288278</v>
      </c>
      <c r="N26" s="72">
        <f>100*(SUM(Taulukko!R35:R37)-SUM(Taulukko!R23:R25))/SUM(Taulukko!R23:R25)</f>
        <v>6.48610824955994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-0.6622418054912831</v>
      </c>
      <c r="Q26" s="72">
        <f>100*(SUM(Taulukko!V35:V37)-SUM(Taulukko!V23:V25))/SUM(Taulukko!V23:V25)</f>
        <v>-0.5165392946961441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1.5870327072425772</v>
      </c>
      <c r="T26" s="72">
        <f>100*(SUM(Taulukko!Z35:Z37)-SUM(Taulukko!Z23:Z25))/SUM(Taulukko!Z23:Z25)</f>
        <v>1.8758568626626295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10.235852707002756</v>
      </c>
      <c r="W26" s="72">
        <f>100*(SUM(Taulukko!AD35:AD37)-SUM(Taulukko!AD23:AD25))/SUM(Taulukko!AD23:AD25)</f>
        <v>12.565324205395306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9.962795094746701</v>
      </c>
      <c r="Z26" s="72">
        <f>100*(SUM(Taulukko!AH35:AH37)-SUM(Taulukko!AH23:AH25))/SUM(Taulukko!AH23:AH25)</f>
        <v>10.058671534682707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4.511593580242104</v>
      </c>
      <c r="E27" s="72">
        <f>100*(SUM(Taulukko!F36:F38)-SUM(Taulukko!F24:F26))/SUM(Taulukko!F24:F26)</f>
        <v>4.970769766166284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5.739692805173826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11.921182266009861</v>
      </c>
      <c r="K27" s="72">
        <f>100*(SUM(Taulukko!N36:N38)-SUM(Taulukko!N24:N26))/SUM(Taulukko!N24:N26)</f>
        <v>12.62376237623761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5.910928942050596</v>
      </c>
      <c r="N27" s="72">
        <f>100*(SUM(Taulukko!R36:R38)-SUM(Taulukko!R24:R26))/SUM(Taulukko!R24:R26)</f>
        <v>6.512686295027215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-0.2753850458673223</v>
      </c>
      <c r="Q27" s="72">
        <f>100*(SUM(Taulukko!V36:V38)-SUM(Taulukko!V24:V26))/SUM(Taulukko!V24:V26)</f>
        <v>0.008294070060463959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1.1687018965854374</v>
      </c>
      <c r="T27" s="72">
        <f>100*(SUM(Taulukko!Z36:Z38)-SUM(Taulukko!Z24:Z26))/SUM(Taulukko!Z24:Z26)</f>
        <v>1.766708740002022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10.615027380192684</v>
      </c>
      <c r="W27" s="72">
        <f>100*(SUM(Taulukko!AD36:AD38)-SUM(Taulukko!AD24:AD26))/SUM(Taulukko!AD24:AD26)</f>
        <v>12.135869108984549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9.479409112805788</v>
      </c>
      <c r="Z27" s="72">
        <f>100*(SUM(Taulukko!AH36:AH38)-SUM(Taulukko!AH24:AH26))/SUM(Taulukko!AH24:AH26)</f>
        <v>10.127921488540965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4.630697289026248</v>
      </c>
      <c r="E28" s="72">
        <f>100*(SUM(Taulukko!F37:F39)-SUM(Taulukko!F25:F27))/SUM(Taulukko!F25:F27)</f>
        <v>5.147589303031807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5.754527162977872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12.904808635917556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6.4610077069288145</v>
      </c>
      <c r="N28" s="72">
        <f>100*(SUM(Taulukko!R37:R39)-SUM(Taulukko!R25:R27))/SUM(Taulukko!R25:R27)</f>
        <v>6.747362695646058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0.2740551109710226</v>
      </c>
      <c r="Q28" s="72">
        <f>100*(SUM(Taulukko!V37:V39)-SUM(Taulukko!V25:V27))/SUM(Taulukko!V25:V27)</f>
        <v>0.5888669228993706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1.2307462384000218</v>
      </c>
      <c r="T28" s="72">
        <f>100*(SUM(Taulukko!Z37:Z39)-SUM(Taulukko!Z25:Z27))/SUM(Taulukko!Z25:Z27)</f>
        <v>1.7524068029777375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10.51800746524449</v>
      </c>
      <c r="W28" s="72">
        <f>100*(SUM(Taulukko!AD37:AD39)-SUM(Taulukko!AD25:AD27))/SUM(Taulukko!AD25:AD27)</f>
        <v>11.771984985575942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9.923974071946832</v>
      </c>
      <c r="Z28" s="72">
        <f>100*(SUM(Taulukko!AH37:AH39)-SUM(Taulukko!AH25:AH27))/SUM(Taulukko!AH25:AH27)</f>
        <v>10.250160690240822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5.550700024769267</v>
      </c>
      <c r="E29" s="72">
        <f>100*(SUM(Taulukko!F38:F40)-SUM(Taulukko!F26:F28))/SUM(Taulukko!F26:F28)</f>
        <v>5.639750326335096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7.269076305220893</v>
      </c>
      <c r="H29" s="72">
        <f>100*(SUM(Taulukko!J38:J40)-SUM(Taulukko!J26:J28))/SUM(Taulukko!J26:J28)</f>
        <v>5.769230769230771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7.210558055270755</v>
      </c>
      <c r="N29" s="72">
        <f>100*(SUM(Taulukko!R38:R40)-SUM(Taulukko!R26:R28))/SUM(Taulukko!R26:R28)</f>
        <v>7.084606212887215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0.605635783004278</v>
      </c>
      <c r="Q29" s="72">
        <f>100*(SUM(Taulukko!V38:V40)-SUM(Taulukko!V26:V28))/SUM(Taulukko!V26:V28)</f>
        <v>1.2420044380572421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1.6869835646680158</v>
      </c>
      <c r="T29" s="72">
        <f>100*(SUM(Taulukko!Z38:Z40)-SUM(Taulukko!Z26:Z28))/SUM(Taulukko!Z26:Z28)</f>
        <v>1.8239435838047726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10.558638055128466</v>
      </c>
      <c r="W29" s="72">
        <f>100*(SUM(Taulukko!AD38:AD40)-SUM(Taulukko!AD26:AD28))/SUM(Taulukko!AD26:AD28)</f>
        <v>11.49216930201351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10.513892883932515</v>
      </c>
      <c r="Z29" s="72">
        <f>100*(SUM(Taulukko!AH38:AH40)-SUM(Taulukko!AH26:AH28))/SUM(Taulukko!AH26:AH28)</f>
        <v>10.408842650131469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6.399522158680433</v>
      </c>
      <c r="E30" s="72">
        <f>100*(SUM(Taulukko!F39:F41)-SUM(Taulukko!F27:F29))/SUM(Taulukko!F27:F29)</f>
        <v>6.243173901523224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8.553157474020798</v>
      </c>
      <c r="H30" s="72">
        <f>100*(SUM(Taulukko!J39:J41)-SUM(Taulukko!J27:J29))/SUM(Taulukko!J27:J29)</f>
        <v>5.701754385964916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8.571171200127225</v>
      </c>
      <c r="N30" s="72">
        <f>100*(SUM(Taulukko!R39:R41)-SUM(Taulukko!R27:R29))/SUM(Taulukko!R27:R29)</f>
        <v>7.355830580246979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1.3200039568221935</v>
      </c>
      <c r="Q30" s="72">
        <f>100*(SUM(Taulukko!V39:V41)-SUM(Taulukko!V27:V29))/SUM(Taulukko!V27:V29)</f>
        <v>1.990660551109744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2.020111018968637</v>
      </c>
      <c r="T30" s="72">
        <f>100*(SUM(Taulukko!Z39:Z41)-SUM(Taulukko!Z27:Z29))/SUM(Taulukko!Z27:Z29)</f>
        <v>1.9412651381366328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10.62587431435638</v>
      </c>
      <c r="W30" s="72">
        <f>100*(SUM(Taulukko!AD39:AD41)-SUM(Taulukko!AD27:AD29))/SUM(Taulukko!AD27:AD29)</f>
        <v>11.305757571588536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10.81975206749213</v>
      </c>
      <c r="Z30" s="72">
        <f>100*(SUM(Taulukko!AH39:AH41)-SUM(Taulukko!AH27:AH29))/SUM(Taulukko!AH27:AH29)</f>
        <v>10.562758359347377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7.210756599136257</v>
      </c>
      <c r="E31" s="72">
        <f>100*(SUM(Taulukko!F40:F42)-SUM(Taulukko!F28:F30))/SUM(Taulukko!F28:F30)</f>
        <v>6.708709909686195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9.6054204862495</v>
      </c>
      <c r="H31" s="72">
        <f>100*(SUM(Taulukko!J40:J42)-SUM(Taulukko!J28:J30))/SUM(Taulukko!J28:J30)</f>
        <v>5.634920634920653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9.058695921315655</v>
      </c>
      <c r="N31" s="72">
        <f>100*(SUM(Taulukko!R40:R42)-SUM(Taulukko!R28:R30))/SUM(Taulukko!R28:R30)</f>
        <v>7.501163560574525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2.938081646026668</v>
      </c>
      <c r="Q31" s="72">
        <f>100*(SUM(Taulukko!V40:V42)-SUM(Taulukko!V28:V30))/SUM(Taulukko!V28:V30)</f>
        <v>2.8155351970191536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2.5179789682085327</v>
      </c>
      <c r="T31" s="72">
        <f>100*(SUM(Taulukko!Z40:Z42)-SUM(Taulukko!Z28:Z30))/SUM(Taulukko!Z28:Z30)</f>
        <v>2.058403709657115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10.932413557196202</v>
      </c>
      <c r="W31" s="72">
        <f>100*(SUM(Taulukko!AD40:AD42)-SUM(Taulukko!AD28:AD30))/SUM(Taulukko!AD28:AD30)</f>
        <v>11.176077205908209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10.953040152647409</v>
      </c>
      <c r="Z31" s="72">
        <f>100*(SUM(Taulukko!AH40:AH42)-SUM(Taulukko!AH28:AH30))/SUM(Taulukko!AH28:AH30)</f>
        <v>10.68816647140148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7.2250691377804435</v>
      </c>
      <c r="E32" s="72">
        <f>100*(SUM(Taulukko!F41:F43)-SUM(Taulukko!F29:F31))/SUM(Taulukko!F29:F31)</f>
        <v>6.88144439684583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8.52836176120587</v>
      </c>
      <c r="H32" s="72">
        <f>100*(SUM(Taulukko!J41:J43)-SUM(Taulukko!J29:J31))/SUM(Taulukko!J29:J31)</f>
        <v>5.568720379146929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14.089184060721085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9.569106531893313</v>
      </c>
      <c r="N32" s="72">
        <f>100*(SUM(Taulukko!R41:R43)-SUM(Taulukko!R29:R31))/SUM(Taulukko!R29:R31)</f>
        <v>7.589381546089175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4.55177410230312</v>
      </c>
      <c r="Q32" s="72">
        <f>100*(SUM(Taulukko!V41:V43)-SUM(Taulukko!V29:V31))/SUM(Taulukko!V29:V31)</f>
        <v>3.622798246288752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2.492137631366731</v>
      </c>
      <c r="T32" s="72">
        <f>100*(SUM(Taulukko!Z41:Z43)-SUM(Taulukko!Z29:Z31))/SUM(Taulukko!Z29:Z31)</f>
        <v>2.1410075949609495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10.95852988413144</v>
      </c>
      <c r="W32" s="72">
        <f>100*(SUM(Taulukko!AD41:AD43)-SUM(Taulukko!AD29:AD31))/SUM(Taulukko!AD29:AD31)</f>
        <v>11.039931565529882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10.99962290754674</v>
      </c>
      <c r="Z32" s="72">
        <f>100*(SUM(Taulukko!AH41:AH43)-SUM(Taulukko!AH29:AH31))/SUM(Taulukko!AH29:AH31)</f>
        <v>10.780179913796058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10.426540284360197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6.974876231971619</v>
      </c>
      <c r="E33" s="72">
        <f>100*(SUM(Taulukko!F42:F44)-SUM(Taulukko!F30:F32))/SUM(Taulukko!F30:F32)</f>
        <v>6.785365237239846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7.658902487169355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15.130023640661939</v>
      </c>
      <c r="K33" s="72">
        <f>100*(SUM(Taulukko!N42:N44)-SUM(Taulukko!N30:N32))/SUM(Taulukko!N30:N32)</f>
        <v>14.044152184124021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9.03215436097303</v>
      </c>
      <c r="N33" s="72">
        <f>100*(SUM(Taulukko!R42:R44)-SUM(Taulukko!R30:R32))/SUM(Taulukko!R30:R32)</f>
        <v>7.692992613411288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4.554712604354493</v>
      </c>
      <c r="Q33" s="72">
        <f>100*(SUM(Taulukko!V42:V44)-SUM(Taulukko!V30:V32))/SUM(Taulukko!V30:V32)</f>
        <v>4.3417850186082925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2.4579000644151843</v>
      </c>
      <c r="T33" s="72">
        <f>100*(SUM(Taulukko!Z42:Z44)-SUM(Taulukko!Z30:Z32))/SUM(Taulukko!Z30:Z32)</f>
        <v>2.182939872332991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10.732000814860768</v>
      </c>
      <c r="W33" s="72">
        <f>100*(SUM(Taulukko!AD42:AD44)-SUM(Taulukko!AD30:AD32))/SUM(Taulukko!AD30:AD32)</f>
        <v>10.868583503756211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11.069411943844381</v>
      </c>
      <c r="Z33" s="72">
        <f>100*(SUM(Taulukko!AH42:AH44)-SUM(Taulukko!AH30:AH32))/SUM(Taulukko!AH30:AH32)</f>
        <v>10.839860669939368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11.201716738197435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6.522712580672187</v>
      </c>
      <c r="E34" s="72">
        <f>100*(SUM(Taulukko!F43:F45)-SUM(Taulukko!F31:F33))/SUM(Taulukko!F31:F33)</f>
        <v>6.55754774946205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6.904668497449978</v>
      </c>
      <c r="H34" s="72">
        <f>100*(SUM(Taulukko!J43:J45)-SUM(Taulukko!J31:J33))/SUM(Taulukko!J31:J33)</f>
        <v>5.516431924882627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14.633006077606378</v>
      </c>
      <c r="K34" s="72">
        <f>100*(SUM(Taulukko!N43:N45)-SUM(Taulukko!N31:N33))/SUM(Taulukko!N31:N33)</f>
        <v>13.90051139005114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8.963359199133523</v>
      </c>
      <c r="N34" s="72">
        <f>100*(SUM(Taulukko!R43:R45)-SUM(Taulukko!R31:R33))/SUM(Taulukko!R31:R33)</f>
        <v>7.811005863779881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5.006814648077918</v>
      </c>
      <c r="Q34" s="72">
        <f>100*(SUM(Taulukko!V43:V45)-SUM(Taulukko!V31:V33))/SUM(Taulukko!V31:V33)</f>
        <v>4.996104571512991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1.9324413320867915</v>
      </c>
      <c r="T34" s="72">
        <f>100*(SUM(Taulukko!Z43:Z45)-SUM(Taulukko!Z31:Z33))/SUM(Taulukko!Z31:Z33)</f>
        <v>2.2104373030755484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10.435823777253132</v>
      </c>
      <c r="W34" s="72">
        <f>100*(SUM(Taulukko!AD43:AD45)-SUM(Taulukko!AD31:AD33))/SUM(Taulukko!AD31:AD33)</f>
        <v>10.689719492929997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11.039718893703743</v>
      </c>
      <c r="Z34" s="72">
        <f>100*(SUM(Taulukko!AH43:AH45)-SUM(Taulukko!AH31:AH33))/SUM(Taulukko!AH31:AH33)</f>
        <v>10.869095394979704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10.75680272108844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6.1977465679707135</v>
      </c>
      <c r="E35" s="72">
        <f>100*(SUM(Taulukko!F44:F46)-SUM(Taulukko!F32:F34))/SUM(Taulukko!F32:F34)</f>
        <v>6.338076834531338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6.198830409356739</v>
      </c>
      <c r="H35" s="72">
        <f>100*(SUM(Taulukko!J44:J46)-SUM(Taulukko!J32:J34))/SUM(Taulukko!J32:J34)</f>
        <v>5.410665628649271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13.692946058091266</v>
      </c>
      <c r="K35" s="72">
        <f>100*(SUM(Taulukko!N44:N46)-SUM(Taulukko!N32:N34))/SUM(Taulukko!N32:N34)</f>
        <v>13.655172413793112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8.618244051392454</v>
      </c>
      <c r="N35" s="72">
        <f>100*(SUM(Taulukko!R44:R46)-SUM(Taulukko!R32:R34))/SUM(Taulukko!R32:R34)</f>
        <v>7.902396649218083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5.117310636034599</v>
      </c>
      <c r="Q35" s="72">
        <f>100*(SUM(Taulukko!V44:V46)-SUM(Taulukko!V32:V34))/SUM(Taulukko!V32:V34)</f>
        <v>5.641811211092487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1.91069845517453</v>
      </c>
      <c r="T35" s="72">
        <f>100*(SUM(Taulukko!Z44:Z46)-SUM(Taulukko!Z32:Z34))/SUM(Taulukko!Z32:Z34)</f>
        <v>2.265584670796384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10.441434292591998</v>
      </c>
      <c r="W35" s="72">
        <f>100*(SUM(Taulukko!AD44:AD46)-SUM(Taulukko!AD32:AD34))/SUM(Taulukko!AD32:AD34)</f>
        <v>10.528824942036243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10.791215700602732</v>
      </c>
      <c r="Z35" s="72">
        <f>100*(SUM(Taulukko!AH44:AH46)-SUM(Taulukko!AH32:AH34))/SUM(Taulukko!AH32:AH34)</f>
        <v>10.87833194088815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10.777683854606943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6.025894464120399</v>
      </c>
      <c r="E36" s="72">
        <f>100*(SUM(Taulukko!F45:F47)-SUM(Taulukko!F33:F35))/SUM(Taulukko!F33:F35)</f>
        <v>6.223596796627305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5.6567222006973905</v>
      </c>
      <c r="H36" s="72">
        <f>100*(SUM(Taulukko!J45:J47)-SUM(Taulukko!J33:J35))/SUM(Taulukko!J33:J35)</f>
        <v>5.305964368706425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13.448432530667889</v>
      </c>
      <c r="K36" s="72">
        <f>100*(SUM(Taulukko!N45:N47)-SUM(Taulukko!N33:N35))/SUM(Taulukko!N33:N35)</f>
        <v>13.318181818181822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8.462805556754297</v>
      </c>
      <c r="N36" s="72">
        <f>100*(SUM(Taulukko!R45:R47)-SUM(Taulukko!R33:R35))/SUM(Taulukko!R33:R35)</f>
        <v>7.964919098209401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6.9174690738000715</v>
      </c>
      <c r="Q36" s="72">
        <f>100*(SUM(Taulukko!V45:V47)-SUM(Taulukko!V33:V35))/SUM(Taulukko!V33:V35)</f>
        <v>6.277749896944083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2.052273619441491</v>
      </c>
      <c r="T36" s="72">
        <f>100*(SUM(Taulukko!Z45:Z47)-SUM(Taulukko!Z33:Z35))/SUM(Taulukko!Z33:Z35)</f>
        <v>2.370142531513452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10.38033621724961</v>
      </c>
      <c r="W36" s="72">
        <f>100*(SUM(Taulukko!AD45:AD47)-SUM(Taulukko!AD33:AD35))/SUM(Taulukko!AD33:AD35)</f>
        <v>10.368287281695116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10.72171220798923</v>
      </c>
      <c r="Z36" s="72">
        <f>100*(SUM(Taulukko!AH45:AH47)-SUM(Taulukko!AH33:AH35))/SUM(Taulukko!AH33:AH35)</f>
        <v>10.886825153016593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6.09828596588949</v>
      </c>
      <c r="E37" s="72">
        <f>100*(SUM(Taulukko!F46:F48)-SUM(Taulukko!F34:F36))/SUM(Taulukko!F34:F36)</f>
        <v>6.247269908792968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5.401234567901256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12.254025044722738</v>
      </c>
      <c r="K37" s="72">
        <f>100*(SUM(Taulukko!N46:N48)-SUM(Taulukko!N34:N36))/SUM(Taulukko!N34:N36)</f>
        <v>12.98876404494381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8.280176991007297</v>
      </c>
      <c r="N37" s="72">
        <f>100*(SUM(Taulukko!R46:R48)-SUM(Taulukko!R34:R36))/SUM(Taulukko!R34:R36)</f>
        <v>8.021204578910694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7.336509662914059</v>
      </c>
      <c r="Q37" s="72">
        <f>100*(SUM(Taulukko!V46:V48)-SUM(Taulukko!V34:V36))/SUM(Taulukko!V34:V36)</f>
        <v>6.836365131108343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2.559162228615824</v>
      </c>
      <c r="T37" s="72">
        <f>100*(SUM(Taulukko!Z46:Z48)-SUM(Taulukko!Z34:Z36))/SUM(Taulukko!Z34:Z36)</f>
        <v>2.5094161631361813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10.282921084510711</v>
      </c>
      <c r="W37" s="72">
        <f>100*(SUM(Taulukko!AD46:AD48)-SUM(Taulukko!AD34:AD36))/SUM(Taulukko!AD34:AD36)</f>
        <v>10.174408689988253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10.917701166665706</v>
      </c>
      <c r="Z37" s="72">
        <f>100*(SUM(Taulukko!AH46:AH48)-SUM(Taulukko!AH34:AH36))/SUM(Taulukko!AH34:AH36)</f>
        <v>10.901170084960224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6.498737940613944</v>
      </c>
      <c r="E38" s="72">
        <f>100*(SUM(Taulukko!F47:F49)-SUM(Taulukko!F35:F37))/SUM(Taulukko!F35:F37)</f>
        <v>6.340189509543676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5.463639861485205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12.666666666666666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8.345521086322307</v>
      </c>
      <c r="N38" s="72">
        <f>100*(SUM(Taulukko!R47:R49)-SUM(Taulukko!R35:R37))/SUM(Taulukko!R35:R37)</f>
        <v>8.068288786260347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7.736276863646168</v>
      </c>
      <c r="Q38" s="72">
        <f>100*(SUM(Taulukko!V47:V49)-SUM(Taulukko!V35:V37))/SUM(Taulukko!V35:V37)</f>
        <v>7.280352959525107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2.818188998721593</v>
      </c>
      <c r="T38" s="72">
        <f>100*(SUM(Taulukko!Z47:Z49)-SUM(Taulukko!Z35:Z37))/SUM(Taulukko!Z35:Z37)</f>
        <v>2.6495254297732256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9.829564553788018</v>
      </c>
      <c r="W38" s="72">
        <f>100*(SUM(Taulukko!AD47:AD49)-SUM(Taulukko!AD35:AD37))/SUM(Taulukko!AD35:AD37)</f>
        <v>9.94547699993977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11.145878290893398</v>
      </c>
      <c r="Z38" s="72">
        <f>100*(SUM(Taulukko!AH47:AH49)-SUM(Taulukko!AH35:AH37))/SUM(Taulukko!AH35:AH37)</f>
        <v>10.906076726298446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6.769106077811324</v>
      </c>
      <c r="E39" s="72">
        <f>100*(SUM(Taulukko!F48:F50)-SUM(Taulukko!F36:F38))/SUM(Taulukko!F36:F38)</f>
        <v>6.311426438509801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5.6429942418426275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13.116197183098583</v>
      </c>
      <c r="K39" s="72">
        <f>100*(SUM(Taulukko!N48:N50)-SUM(Taulukko!N36:N38))/SUM(Taulukko!N36:N38)</f>
        <v>12.307692307692308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8.488919409702545</v>
      </c>
      <c r="N39" s="72">
        <f>100*(SUM(Taulukko!R48:R50)-SUM(Taulukko!R36:R38))/SUM(Taulukko!R36:R38)</f>
        <v>8.045647239841543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8.39135147792351</v>
      </c>
      <c r="Q39" s="72">
        <f>100*(SUM(Taulukko!V48:V50)-SUM(Taulukko!V36:V38))/SUM(Taulukko!V36:V38)</f>
        <v>7.6019064362254785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3.163881885452068</v>
      </c>
      <c r="T39" s="72">
        <f>100*(SUM(Taulukko!Z48:Z50)-SUM(Taulukko!Z36:Z38))/SUM(Taulukko!Z36:Z38)</f>
        <v>2.7578979402611106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9.631090571786896</v>
      </c>
      <c r="W39" s="72">
        <f>100*(SUM(Taulukko!AD48:AD50)-SUM(Taulukko!AD36:AD38))/SUM(Taulukko!AD36:AD38)</f>
        <v>9.711569653922043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11.397971615721461</v>
      </c>
      <c r="Z39" s="72">
        <f>100*(SUM(Taulukko!AH48:AH50)-SUM(Taulukko!AH36:AH38))/SUM(Taulukko!AH36:AH38)</f>
        <v>10.87421799946943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6.3136838954832974</v>
      </c>
      <c r="E40" s="72">
        <f>100*(SUM(Taulukko!F49:F51)-SUM(Taulukko!F37:F39))/SUM(Taulukko!F37:F39)</f>
        <v>6.012344988201056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13.001745200698085</v>
      </c>
      <c r="K40" s="72">
        <f>100*(SUM(Taulukko!N49:N51)-SUM(Taulukko!N37:N39))/SUM(Taulukko!N37:N39)</f>
        <v>11.86440677966101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8.150791993769795</v>
      </c>
      <c r="N40" s="72">
        <f>100*(SUM(Taulukko!R49:R51)-SUM(Taulukko!R37:R39))/SUM(Taulukko!R37:R39)</f>
        <v>7.897373762667522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8.06505615486062</v>
      </c>
      <c r="Q40" s="72">
        <f>100*(SUM(Taulukko!V49:V51)-SUM(Taulukko!V37:V39))/SUM(Taulukko!V37:V39)</f>
        <v>7.795258779797248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3.3881866963297695</v>
      </c>
      <c r="T40" s="72">
        <f>100*(SUM(Taulukko!Z49:Z51)-SUM(Taulukko!Z37:Z39))/SUM(Taulukko!Z37:Z39)</f>
        <v>2.8062255834299137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9.567207344163146</v>
      </c>
      <c r="W40" s="72">
        <f>100*(SUM(Taulukko!AD49:AD51)-SUM(Taulukko!AD37:AD39))/SUM(Taulukko!AD37:AD39)</f>
        <v>9.47249021180474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11.205654459015753</v>
      </c>
      <c r="Z40" s="72">
        <f>100*(SUM(Taulukko!AH49:AH51)-SUM(Taulukko!AH37:AH39))/SUM(Taulukko!AH37:AH39)</f>
        <v>10.785584949178798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8.95824888528577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5.488107397102527</v>
      </c>
      <c r="E41" s="72">
        <f>100*(SUM(Taulukko!F50:F52)-SUM(Taulukko!F38:F40))/SUM(Taulukko!F38:F40)</f>
        <v>5.510681539440927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3.5192811681018257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11.827956989247312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7.743120290215678</v>
      </c>
      <c r="N41" s="72">
        <f>100*(SUM(Taulukko!R50:R52)-SUM(Taulukko!R38:R40))/SUM(Taulukko!R38:R40)</f>
        <v>7.657663856196164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7.962581357677516</v>
      </c>
      <c r="Q41" s="72">
        <f>100*(SUM(Taulukko!V50:V52)-SUM(Taulukko!V38:V40))/SUM(Taulukko!V38:V40)</f>
        <v>7.893879548782697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3.097908798827574</v>
      </c>
      <c r="T41" s="72">
        <f>100*(SUM(Taulukko!Z50:Z52)-SUM(Taulukko!Z38:Z40))/SUM(Taulukko!Z38:Z40)</f>
        <v>2.7842345408015103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9.510837360980664</v>
      </c>
      <c r="W41" s="72">
        <f>100*(SUM(Taulukko!AD50:AD52)-SUM(Taulukko!AD38:AD40))/SUM(Taulukko!AD38:AD40)</f>
        <v>9.17706193072758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10.82705066853854</v>
      </c>
      <c r="Z41" s="72">
        <f>100*(SUM(Taulukko!AH50:AH52)-SUM(Taulukko!AH38:AH40))/SUM(Taulukko!AH38:AH40)</f>
        <v>10.645790797336701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7.963185274109645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4.743591396984823</v>
      </c>
      <c r="E42" s="72">
        <f>100*(SUM(Taulukko!F51:F53)-SUM(Taulukko!F39:F41))/SUM(Taulukko!F39:F41)</f>
        <v>5.014788850195408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2.06185567010308</v>
      </c>
      <c r="H42" s="72">
        <f>100*(SUM(Taulukko!J51:J53)-SUM(Taulukko!J39:J41))/SUM(Taulukko!J39:J41)</f>
        <v>4.790645039607669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10.000000000000009</v>
      </c>
      <c r="K42" s="72">
        <f>100*(SUM(Taulukko!N51:N53)-SUM(Taulukko!N39:N41))/SUM(Taulukko!N39:N41)</f>
        <v>10.700636942675178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7.194388363832396</v>
      </c>
      <c r="N42" s="72">
        <f>100*(SUM(Taulukko!R51:R53)-SUM(Taulukko!R39:R41))/SUM(Taulukko!R39:R41)</f>
        <v>7.426433200928902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8.163693080654223</v>
      </c>
      <c r="Q42" s="72">
        <f>100*(SUM(Taulukko!V51:V53)-SUM(Taulukko!V39:V41))/SUM(Taulukko!V39:V41)</f>
        <v>7.926968835055285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2.679330804269741</v>
      </c>
      <c r="T42" s="72">
        <f>100*(SUM(Taulukko!Z51:Z53)-SUM(Taulukko!Z39:Z41))/SUM(Taulukko!Z39:Z41)</f>
        <v>2.719436375727763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8.980715241162349</v>
      </c>
      <c r="W42" s="72">
        <f>100*(SUM(Taulukko!AD51:AD53)-SUM(Taulukko!AD39:AD41))/SUM(Taulukko!AD39:AD41)</f>
        <v>8.786618219167629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10.545158679168788</v>
      </c>
      <c r="Z42" s="72">
        <f>100*(SUM(Taulukko!AH51:AH53)-SUM(Taulukko!AH39:AH41))/SUM(Taulukko!AH39:AH41)</f>
        <v>10.476697226539011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7.885304659498189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4.441127167368636</v>
      </c>
      <c r="E43" s="72">
        <f>100*(SUM(Taulukko!F52:F54)-SUM(Taulukko!F40:F42))/SUM(Taulukko!F40:F42)</f>
        <v>4.678055468555471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1.1636363636363596</v>
      </c>
      <c r="H43" s="72">
        <f>100*(SUM(Taulukko!J52:J54)-SUM(Taulukko!J40:J42))/SUM(Taulukko!J40:J42)</f>
        <v>4.733283245679926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10.163796724065515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7.3016877915045395</v>
      </c>
      <c r="N43" s="72">
        <f>100*(SUM(Taulukko!R52:R54)-SUM(Taulukko!R40:R42))/SUM(Taulukko!R40:R42)</f>
        <v>7.276318553666555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8.580917666406538</v>
      </c>
      <c r="Q43" s="72">
        <f>100*(SUM(Taulukko!V52:V54)-SUM(Taulukko!V40:V42))/SUM(Taulukko!V40:V42)</f>
        <v>7.87416617954663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2.2770671950999795</v>
      </c>
      <c r="T43" s="72">
        <f>100*(SUM(Taulukko!Z52:Z54)-SUM(Taulukko!Z40:Z42))/SUM(Taulukko!Z40:Z42)</f>
        <v>2.6616024560963267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8.211727526563003</v>
      </c>
      <c r="W43" s="72">
        <f>100*(SUM(Taulukko!AD52:AD54)-SUM(Taulukko!AD40:AD42))/SUM(Taulukko!AD40:AD42)</f>
        <v>8.341649398891718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10.40712008792031</v>
      </c>
      <c r="Z43" s="72">
        <f>100*(SUM(Taulukko!AH52:AH54)-SUM(Taulukko!AH40:AH42))/SUM(Taulukko!AH40:AH42)</f>
        <v>10.29242523039651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4.337276664790774</v>
      </c>
      <c r="E44" s="72">
        <f>100*(SUM(Taulukko!F53:F55)-SUM(Taulukko!F41:F43))/SUM(Taulukko!F41:F43)</f>
        <v>4.523770134303879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4.676393565282432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8.50185720181594</v>
      </c>
      <c r="K44" s="72">
        <f>100*(SUM(Taulukko!N53:N55)-SUM(Taulukko!N41:N43))/SUM(Taulukko!N41:N43)</f>
        <v>9.812889812889809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7.210243184713817</v>
      </c>
      <c r="N44" s="72">
        <f>100*(SUM(Taulukko!R53:R55)-SUM(Taulukko!R41:R43))/SUM(Taulukko!R41:R43)</f>
        <v>7.188759041991832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8.0602993149446</v>
      </c>
      <c r="Q44" s="72">
        <f>100*(SUM(Taulukko!V53:V55)-SUM(Taulukko!V41:V43))/SUM(Taulukko!V41:V43)</f>
        <v>7.7111592074009145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2.2527706773206573</v>
      </c>
      <c r="T44" s="72">
        <f>100*(SUM(Taulukko!Z53:Z55)-SUM(Taulukko!Z41:Z43))/SUM(Taulukko!Z41:Z43)</f>
        <v>2.6515842783268964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7.823844800386425</v>
      </c>
      <c r="W44" s="72">
        <f>100*(SUM(Taulukko!AD53:AD55)-SUM(Taulukko!AD41:AD43))/SUM(Taulukko!AD41:AD43)</f>
        <v>7.9178427129020825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9.977466610210119</v>
      </c>
      <c r="Z44" s="72">
        <f>100*(SUM(Taulukko!AH53:AH55)-SUM(Taulukko!AH41:AH43))/SUM(Taulukko!AH41:AH43)</f>
        <v>10.102441101602164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7.140070230198989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4.35458967482788</v>
      </c>
      <c r="E45" s="72">
        <f>100*(SUM(Taulukko!F54:F56)-SUM(Taulukko!F42:F44))/SUM(Taulukko!F42:F44)</f>
        <v>4.519921688344171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4.618249534450643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8.870636550308017</v>
      </c>
      <c r="K45" s="72">
        <f>100*(SUM(Taulukko!N54:N56)-SUM(Taulukko!N42:N44))/SUM(Taulukko!N42:N44)</f>
        <v>9.596375617792425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7.180049779820047</v>
      </c>
      <c r="N45" s="72">
        <f>100*(SUM(Taulukko!R54:R56)-SUM(Taulukko!R42:R44))/SUM(Taulukko!R42:R44)</f>
        <v>7.121323357726249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8.303381179986658</v>
      </c>
      <c r="Q45" s="72">
        <f>100*(SUM(Taulukko!V54:V56)-SUM(Taulukko!V42:V44))/SUM(Taulukko!V42:V44)</f>
        <v>7.4329828766684525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2.290656631429596</v>
      </c>
      <c r="T45" s="72">
        <f>100*(SUM(Taulukko!Z54:Z56)-SUM(Taulukko!Z42:Z44))/SUM(Taulukko!Z42:Z44)</f>
        <v>2.7060782830945795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7.45955352128234</v>
      </c>
      <c r="W45" s="72">
        <f>100*(SUM(Taulukko!AD54:AD56)-SUM(Taulukko!AD42:AD44))/SUM(Taulukko!AD42:AD44)</f>
        <v>7.547713205787178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9.562907107488567</v>
      </c>
      <c r="Z45" s="72">
        <f>100*(SUM(Taulukko!AH54:AH56)-SUM(Taulukko!AH42:AH44))/SUM(Taulukko!AH42:AH44)</f>
        <v>9.928656506684533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6.098031648012332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4.615801798293623</v>
      </c>
      <c r="E46" s="72">
        <f>100*(SUM(Taulukko!F55:F57)-SUM(Taulukko!F43:F45))/SUM(Taulukko!F43:F45)</f>
        <v>4.615404124794135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4.523544679273263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9.298531810766713</v>
      </c>
      <c r="K46" s="72">
        <f>100*(SUM(Taulukko!N55:N57)-SUM(Taulukko!N43:N45))/SUM(Taulukko!N43:N45)</f>
        <v>9.469387755102048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7.000089326610394</v>
      </c>
      <c r="N46" s="72">
        <f>100*(SUM(Taulukko!R55:R57)-SUM(Taulukko!R43:R45))/SUM(Taulukko!R43:R45)</f>
        <v>7.061916858709549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6.830159075578912</v>
      </c>
      <c r="Q46" s="72">
        <f>100*(SUM(Taulukko!V55:V57)-SUM(Taulukko!V43:V45))/SUM(Taulukko!V43:V45)</f>
        <v>7.061929444306744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2.8578927499236</v>
      </c>
      <c r="T46" s="72">
        <f>100*(SUM(Taulukko!Z55:Z57)-SUM(Taulukko!Z43:Z45))/SUM(Taulukko!Z43:Z45)</f>
        <v>2.8120703696558675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8.250721737374455</v>
      </c>
      <c r="W46" s="72">
        <f>100*(SUM(Taulukko!AD55:AD57)-SUM(Taulukko!AD43:AD45))/SUM(Taulukko!AD43:AD45)</f>
        <v>7.225966371680742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9.625727545850884</v>
      </c>
      <c r="Z46" s="72">
        <f>100*(SUM(Taulukko!AH55:AH57)-SUM(Taulukko!AH43:AH45))/SUM(Taulukko!AH43:AH45)</f>
        <v>9.7879206505451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6.487523992322448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4.813185335877935</v>
      </c>
      <c r="E47" s="72">
        <f>100*(SUM(Taulukko!F56:F58)-SUM(Taulukko!F44:F46))/SUM(Taulukko!F44:F46)</f>
        <v>4.722711475182149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4.54209748892174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9.61070559610704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6.987588432794111</v>
      </c>
      <c r="N47" s="72">
        <f>100*(SUM(Taulukko!R56:R58)-SUM(Taulukko!R44:R46))/SUM(Taulukko!R44:R46)</f>
        <v>7.023470657803577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7.089849391654583</v>
      </c>
      <c r="Q47" s="72">
        <f>100*(SUM(Taulukko!V56:V58)-SUM(Taulukko!V44:V46))/SUM(Taulukko!V44:V46)</f>
        <v>6.643222430538882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3.201537151416018</v>
      </c>
      <c r="T47" s="72">
        <f>100*(SUM(Taulukko!Z56:Z58)-SUM(Taulukko!Z44:Z46))/SUM(Taulukko!Z44:Z46)</f>
        <v>2.9308293303056185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7.668127018031422</v>
      </c>
      <c r="W47" s="72">
        <f>100*(SUM(Taulukko!AD56:AD58)-SUM(Taulukko!AD44:AD46))/SUM(Taulukko!AD44:AD46)</f>
        <v>6.964012069459095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9.673259639320884</v>
      </c>
      <c r="Z47" s="72">
        <f>100*(SUM(Taulukko!AH56:AH58)-SUM(Taulukko!AH44:AH46))/SUM(Taulukko!AH44:AH46)</f>
        <v>9.671837785233187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6.409767264402904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4.869706918591612</v>
      </c>
      <c r="E48" s="72">
        <f>100*(SUM(Taulukko!F57:F59)-SUM(Taulukko!F45:F47))/SUM(Taulukko!F45:F47)</f>
        <v>4.772215268160993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4.56050018389115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9.130957148578286</v>
      </c>
      <c r="K48" s="72">
        <f>100*(SUM(Taulukko!N57:N59)-SUM(Taulukko!N45:N47))/SUM(Taulukko!N45:N47)</f>
        <v>9.265944645006002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7.053167985550215</v>
      </c>
      <c r="N48" s="72">
        <f>100*(SUM(Taulukko!R57:R59)-SUM(Taulukko!R45:R47))/SUM(Taulukko!R45:R47)</f>
        <v>7.001386368503498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5.2875644282901</v>
      </c>
      <c r="Q48" s="72">
        <f>100*(SUM(Taulukko!V57:V59)-SUM(Taulukko!V45:V47))/SUM(Taulukko!V45:V47)</f>
        <v>6.227598004633971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3.220695350731165</v>
      </c>
      <c r="T48" s="72">
        <f>100*(SUM(Taulukko!Z57:Z59)-SUM(Taulukko!Z45:Z47))/SUM(Taulukko!Z45:Z47)</f>
        <v>3.032940194291022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7.59885283119862</v>
      </c>
      <c r="W48" s="72">
        <f>100*(SUM(Taulukko!AD57:AD59)-SUM(Taulukko!AD45:AD47))/SUM(Taulukko!AD45:AD47)</f>
        <v>6.799610410683838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9.677887440203058</v>
      </c>
      <c r="Z48" s="72">
        <f>100*(SUM(Taulukko!AH57:AH59)-SUM(Taulukko!AH45:AH47))/SUM(Taulukko!AH45:AH47)</f>
        <v>9.562269762894452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6.084656084656071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4.766379208853308</v>
      </c>
      <c r="E49" s="72">
        <f>100*(SUM(Taulukko!F58:F60)-SUM(Taulukko!F46:F48))/SUM(Taulukko!F46:F48)</f>
        <v>4.761454318725612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4.0995607613469724</v>
      </c>
      <c r="H49" s="72">
        <f>100*(SUM(Taulukko!J58:J60)-SUM(Taulukko!J46:J48))/SUM(Taulukko!J46:J48)</f>
        <v>4.653719311102985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9.282868525896395</v>
      </c>
      <c r="K49" s="72">
        <f>100*(SUM(Taulukko!N58:N60)-SUM(Taulukko!N46:N48))/SUM(Taulukko!N46:N48)</f>
        <v>9.228321400159128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7.00019494677057</v>
      </c>
      <c r="N49" s="72">
        <f>100*(SUM(Taulukko!R58:R60)-SUM(Taulukko!R46:R48))/SUM(Taulukko!R46:R48)</f>
        <v>6.958853100259576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5.5104361858353474</v>
      </c>
      <c r="Q49" s="72">
        <f>100*(SUM(Taulukko!V58:V60)-SUM(Taulukko!V46:V48))/SUM(Taulukko!V46:V48)</f>
        <v>5.879723582265199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3.143579509738948</v>
      </c>
      <c r="T49" s="72">
        <f>100*(SUM(Taulukko!Z58:Z60)-SUM(Taulukko!Z46:Z48))/SUM(Taulukko!Z46:Z48)</f>
        <v>3.121071541609601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6.569045667188634</v>
      </c>
      <c r="W49" s="72">
        <f>100*(SUM(Taulukko!AD58:AD60)-SUM(Taulukko!AD46:AD48))/SUM(Taulukko!AD46:AD48)</f>
        <v>6.742649182382597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9.469733302094626</v>
      </c>
      <c r="Z49" s="72">
        <f>100*(SUM(Taulukko!AH58:AH60)-SUM(Taulukko!AH46:AH48))/SUM(Taulukko!AH46:AH48)</f>
        <v>9.451480080650109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4.680301200649169</v>
      </c>
      <c r="E50" s="72">
        <f>100*(SUM(Taulukko!F59:F61)-SUM(Taulukko!F47:F49))/SUM(Taulukko!F47:F49)</f>
        <v>4.738013482724344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4.195549069682597</v>
      </c>
      <c r="H50" s="72">
        <f>100*(SUM(Taulukko!J59:J61)-SUM(Taulukko!J47:J49))/SUM(Taulukko!J47:J49)</f>
        <v>4.7080291970802834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8.911671924290205</v>
      </c>
      <c r="K50" s="72">
        <f>100*(SUM(Taulukko!N59:N61)-SUM(Taulukko!N47:N49))/SUM(Taulukko!N47:N49)</f>
        <v>9.230769230769221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7.034552816830761</v>
      </c>
      <c r="N50" s="72">
        <f>100*(SUM(Taulukko!R59:R61)-SUM(Taulukko!R47:R49))/SUM(Taulukko!R47:R49)</f>
        <v>6.857896998753071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5.073111293158454</v>
      </c>
      <c r="Q50" s="72">
        <f>100*(SUM(Taulukko!V59:V61)-SUM(Taulukko!V47:V49))/SUM(Taulukko!V47:V49)</f>
        <v>5.6213051007875325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3.176796366083253</v>
      </c>
      <c r="T50" s="72">
        <f>100*(SUM(Taulukko!Z59:Z61)-SUM(Taulukko!Z47:Z49))/SUM(Taulukko!Z47:Z49)</f>
        <v>3.2111512317641835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6.983479790689594</v>
      </c>
      <c r="W50" s="72">
        <f>100*(SUM(Taulukko!AD59:AD61)-SUM(Taulukko!AD47:AD49))/SUM(Taulukko!AD47:AD49)</f>
        <v>6.7467395211086245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9.273010886376307</v>
      </c>
      <c r="Z50" s="72">
        <f>100*(SUM(Taulukko!AH59:AH61)-SUM(Taulukko!AH47:AH49))/SUM(Taulukko!AH47:AH49)</f>
        <v>9.345567883252695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4.611753141443739</v>
      </c>
      <c r="E51" s="72">
        <f>100*(SUM(Taulukko!F60:F62)-SUM(Taulukko!F48:F50))/SUM(Taulukko!F48:F50)</f>
        <v>4.763730561623289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4.287790697674401</v>
      </c>
      <c r="H51" s="72">
        <f>100*(SUM(Taulukko!J60:J62)-SUM(Taulukko!J48:J50))/SUM(Taulukko!J48:J50)</f>
        <v>4.83636363636362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8.171206225680933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6.739128348636917</v>
      </c>
      <c r="N51" s="72">
        <f>100*(SUM(Taulukko!R60:R62)-SUM(Taulukko!R48:R50))/SUM(Taulukko!R48:R50)</f>
        <v>6.6933459491180525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4.363110170012337</v>
      </c>
      <c r="Q51" s="72">
        <f>100*(SUM(Taulukko!V60:V62)-SUM(Taulukko!V48:V50))/SUM(Taulukko!V48:V50)</f>
        <v>5.46984462564234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3.368827101906771</v>
      </c>
      <c r="T51" s="72">
        <f>100*(SUM(Taulukko!Z60:Z62)-SUM(Taulukko!Z48:Z50))/SUM(Taulukko!Z48:Z50)</f>
        <v>3.3104610569399266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6.813597466674296</v>
      </c>
      <c r="W51" s="72">
        <f>100*(SUM(Taulukko!AD60:AD62)-SUM(Taulukko!AD48:AD50))/SUM(Taulukko!AD48:AD50)</f>
        <v>6.752732290866171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9.22218129991599</v>
      </c>
      <c r="Z51" s="72">
        <f>100*(SUM(Taulukko!AH60:AH62)-SUM(Taulukko!AH48:AH50))/SUM(Taulukko!AH48:AH50)</f>
        <v>9.25271629716352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5.5144337527757346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4.713587585909878</v>
      </c>
      <c r="E52" s="72">
        <f>100*(SUM(Taulukko!F61:F63)-SUM(Taulukko!F49:F51))/SUM(Taulukko!F49:F51)</f>
        <v>4.894153363413162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5.036231884057963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8.262548262548254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6.377803811377758</v>
      </c>
      <c r="N52" s="72">
        <f>100*(SUM(Taulukko!R61:R63)-SUM(Taulukko!R49:R51))/SUM(Taulukko!R49:R51)</f>
        <v>6.524316823204468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4.625976144342088</v>
      </c>
      <c r="Q52" s="72">
        <f>100*(SUM(Taulukko!V61:V63)-SUM(Taulukko!V49:V51))/SUM(Taulukko!V49:V51)</f>
        <v>5.466275438354879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3.1413185090197975</v>
      </c>
      <c r="T52" s="72">
        <f>100*(SUM(Taulukko!Z61:Z63)-SUM(Taulukko!Z49:Z51))/SUM(Taulukko!Z49:Z51)</f>
        <v>3.4272755711801204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6.710192628162771</v>
      </c>
      <c r="W52" s="72">
        <f>100*(SUM(Taulukko!AD61:AD63)-SUM(Taulukko!AD49:AD51))/SUM(Taulukko!AD49:AD51)</f>
        <v>6.761506226532852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8.676162674070772</v>
      </c>
      <c r="Z52" s="72">
        <f>100*(SUM(Taulukko!AH61:AH63)-SUM(Taulukko!AH49:AH51))/SUM(Taulukko!AH49:AH51)</f>
        <v>9.188447526961347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6.212797619047614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5.040258414493103</v>
      </c>
      <c r="E53" s="72">
        <f>100*(SUM(Taulukko!F62:F64)-SUM(Taulukko!F50:F52))/SUM(Taulukko!F50:F52)</f>
        <v>5.145069931174232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5.272661610689789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9.115384615384611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6.1743280894350825</v>
      </c>
      <c r="N53" s="72">
        <f>100*(SUM(Taulukko!R62:R64)-SUM(Taulukko!R50:R52))/SUM(Taulukko!R50:R52)</f>
        <v>6.436335814858853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5.308822050095569</v>
      </c>
      <c r="Q53" s="72">
        <f>100*(SUM(Taulukko!V62:V64)-SUM(Taulukko!V50:V52))/SUM(Taulukko!V50:V52)</f>
        <v>5.591172248019812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3.149969859363701</v>
      </c>
      <c r="T53" s="72">
        <f>100*(SUM(Taulukko!Z62:Z64)-SUM(Taulukko!Z50:Z52))/SUM(Taulukko!Z50:Z52)</f>
        <v>3.5865706081010487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6.41058014246634</v>
      </c>
      <c r="W53" s="72">
        <f>100*(SUM(Taulukko!AD62:AD64)-SUM(Taulukko!AD50:AD52))/SUM(Taulukko!AD50:AD52)</f>
        <v>6.835565039775739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8.707431931437347</v>
      </c>
      <c r="Z53" s="72">
        <f>100*(SUM(Taulukko!AH62:AH64)-SUM(Taulukko!AH50:AH52))/SUM(Taulukko!AH50:AH52)</f>
        <v>9.17964387298232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6.671608598962194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5.444085814740659</v>
      </c>
      <c r="E54" s="72">
        <f>100*(SUM(Taulukko!F63:F65)-SUM(Taulukko!F51:F53))/SUM(Taulukko!F51:F53)</f>
        <v>5.479701998394811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5.543556515478775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10.708782742681029</v>
      </c>
      <c r="K54" s="72">
        <f>100*(SUM(Taulukko!N63:N65)-SUM(Taulukko!N51:N53))/SUM(Taulukko!N51:N53)</f>
        <v>10.126582278481003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6.513673656417638</v>
      </c>
      <c r="N54" s="72">
        <f>100*(SUM(Taulukko!R63:R65)-SUM(Taulukko!R51:R53))/SUM(Taulukko!R51:R53)</f>
        <v>6.4469890621316575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10.512767611419578</v>
      </c>
      <c r="Q54" s="72">
        <f>100*(SUM(Taulukko!V63:V65)-SUM(Taulukko!V51:V53))/SUM(Taulukko!V51:V53)</f>
        <v>5.771638378594975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3.5933044541804793</v>
      </c>
      <c r="T54" s="72">
        <f>100*(SUM(Taulukko!Z63:Z65)-SUM(Taulukko!Z51:Z53))/SUM(Taulukko!Z51:Z53)</f>
        <v>3.8005561823956664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6.930932925202373</v>
      </c>
      <c r="W54" s="72">
        <f>100*(SUM(Taulukko!AD63:AD65)-SUM(Taulukko!AD51:AD53))/SUM(Taulukko!AD51:AD53)</f>
        <v>7.013072978211235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8.77681660311636</v>
      </c>
      <c r="Z54" s="72">
        <f>100*(SUM(Taulukko!AH63:AH65)-SUM(Taulukko!AH51:AH53))/SUM(Taulukko!AH51:AH53)</f>
        <v>9.238121866148003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7.1244001476559875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5.850125446948733</v>
      </c>
      <c r="E55" s="72">
        <f>100*(SUM(Taulukko!F64:F66)-SUM(Taulukko!F52:F54))/SUM(Taulukko!F52:F54)</f>
        <v>5.8499486229247655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5.738880918220946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10.484178421654594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6.497541220084914</v>
      </c>
      <c r="N55" s="72">
        <f>100*(SUM(Taulukko!R64:R66)-SUM(Taulukko!R52:R54))/SUM(Taulukko!R52:R54)</f>
        <v>6.496263703547409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10.016906987504449</v>
      </c>
      <c r="Q55" s="72">
        <f>100*(SUM(Taulukko!V64:V66)-SUM(Taulukko!V52:V54))/SUM(Taulukko!V52:V54)</f>
        <v>5.968687811364522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4.106915137210694</v>
      </c>
      <c r="T55" s="72">
        <f>100*(SUM(Taulukko!Z64:Z66)-SUM(Taulukko!Z52:Z54))/SUM(Taulukko!Z52:Z54)</f>
        <v>4.0462751367092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7.375881031961368</v>
      </c>
      <c r="W55" s="72">
        <f>100*(SUM(Taulukko!AD64:AD66)-SUM(Taulukko!AD52:AD54))/SUM(Taulukko!AD52:AD54)</f>
        <v>7.238700371756978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9.04503238084236</v>
      </c>
      <c r="Z55" s="72">
        <f>100*(SUM(Taulukko!AH64:AH66)-SUM(Taulukko!AH52:AH54))/SUM(Taulukko!AH52:AH54)</f>
        <v>9.357183128005616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6.9053708439897825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6.261804278451631</v>
      </c>
      <c r="E56" s="72">
        <f>100*(SUM(Taulukko!F65:F67)-SUM(Taulukko!F53:F55))/SUM(Taulukko!F53:F55)</f>
        <v>6.221105657787389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5.932809149392432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11.335108406238094</v>
      </c>
      <c r="K56" s="72">
        <f>100*(SUM(Taulukko!N65:N67)-SUM(Taulukko!N53:N55))/SUM(Taulukko!N53:N55)</f>
        <v>10.791366906474819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6.659963460579239</v>
      </c>
      <c r="N56" s="72">
        <f>100*(SUM(Taulukko!R65:R67)-SUM(Taulukko!R53:R55))/SUM(Taulukko!R53:R55)</f>
        <v>6.5225437464245335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10.417563854996459</v>
      </c>
      <c r="Q56" s="72">
        <f>100*(SUM(Taulukko!V65:V67)-SUM(Taulukko!V53:V55))/SUM(Taulukko!V53:V55)</f>
        <v>6.20018925950497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4.610030638539828</v>
      </c>
      <c r="T56" s="72">
        <f>100*(SUM(Taulukko!Z65:Z67)-SUM(Taulukko!Z53:Z55))/SUM(Taulukko!Z53:Z55)</f>
        <v>4.284095085310198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7.586755302071444</v>
      </c>
      <c r="W56" s="72">
        <f>100*(SUM(Taulukko!AD65:AD67)-SUM(Taulukko!AD53:AD55))/SUM(Taulukko!AD53:AD55)</f>
        <v>7.431541605166232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9.548508645936307</v>
      </c>
      <c r="Z56" s="72">
        <f>100*(SUM(Taulukko!AH65:AH67)-SUM(Taulukko!AH53:AH55))/SUM(Taulukko!AH53:AH55)</f>
        <v>9.516524427016583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7.13765477057539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6.828955820554866</v>
      </c>
      <c r="E57" s="72">
        <f>100*(SUM(Taulukko!F66:F68)-SUM(Taulukko!F54:F56))/SUM(Taulukko!F54:F56)</f>
        <v>6.517394504011751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6.404293381037559</v>
      </c>
      <c r="H57" s="72">
        <f>100*(SUM(Taulukko!J66:J68)-SUM(Taulukko!J54:J56))/SUM(Taulukko!J54:J56)</f>
        <v>6.08757564969741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11.769143719351161</v>
      </c>
      <c r="K57" s="72">
        <f>100*(SUM(Taulukko!N66:N68)-SUM(Taulukko!N54:N56))/SUM(Taulukko!N54:N56)</f>
        <v>10.973318301390451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6.496982679928981</v>
      </c>
      <c r="N57" s="72">
        <f>100*(SUM(Taulukko!R66:R68)-SUM(Taulukko!R54:R56))/SUM(Taulukko!R54:R56)</f>
        <v>6.490608890100616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6.017923474256772</v>
      </c>
      <c r="Q57" s="72">
        <f>100*(SUM(Taulukko!V66:V68)-SUM(Taulukko!V54:V56))/SUM(Taulukko!V54:V56)</f>
        <v>6.481802939751605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4.8935723351991856</v>
      </c>
      <c r="T57" s="72">
        <f>100*(SUM(Taulukko!Z66:Z68)-SUM(Taulukko!Z54:Z56))/SUM(Taulukko!Z54:Z56)</f>
        <v>4.479401321332101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7.665623899457139</v>
      </c>
      <c r="W57" s="72">
        <f>100*(SUM(Taulukko!AD66:AD68)-SUM(Taulukko!AD54:AD56))/SUM(Taulukko!AD54:AD56)</f>
        <v>7.561574805881336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9.914821048457439</v>
      </c>
      <c r="Z57" s="72">
        <f>100*(SUM(Taulukko!AH66:AH68)-SUM(Taulukko!AH54:AH56))/SUM(Taulukko!AH54:AH56)</f>
        <v>9.683980936651764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6.781531945085699</v>
      </c>
      <c r="E58" s="72">
        <f>100*(SUM(Taulukko!F67:F69)-SUM(Taulukko!F55:F57))/SUM(Taulukko!F55:F57)</f>
        <v>6.661204792473726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6.521739130434766</v>
      </c>
      <c r="H58" s="72">
        <f>100*(SUM(Taulukko!J67:J69)-SUM(Taulukko!J55:J57))/SUM(Taulukko!J55:J57)</f>
        <v>6.278822277403351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11.231343283582097</v>
      </c>
      <c r="K58" s="72">
        <f>100*(SUM(Taulukko!N67:N69)-SUM(Taulukko!N55:N57))/SUM(Taulukko!N55:N57)</f>
        <v>11.111111111111093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6.52650328442429</v>
      </c>
      <c r="N58" s="72">
        <f>100*(SUM(Taulukko!R67:R69)-SUM(Taulukko!R55:R57))/SUM(Taulukko!R55:R57)</f>
        <v>6.397693951169118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7.216182458612716</v>
      </c>
      <c r="Q58" s="72">
        <f>100*(SUM(Taulukko!V67:V69)-SUM(Taulukko!V55:V57))/SUM(Taulukko!V55:V57)</f>
        <v>6.787871674435046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4.871894179257968</v>
      </c>
      <c r="T58" s="72">
        <f>100*(SUM(Taulukko!Z67:Z69)-SUM(Taulukko!Z55:Z57))/SUM(Taulukko!Z55:Z57)</f>
        <v>4.6197291958792865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6.698913083411124</v>
      </c>
      <c r="W58" s="72">
        <f>100*(SUM(Taulukko!AD67:AD69)-SUM(Taulukko!AD55:AD57))/SUM(Taulukko!AD55:AD57)</f>
        <v>7.631112087712908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10.003653345018146</v>
      </c>
      <c r="Z58" s="72">
        <f>100*(SUM(Taulukko!AH67:AH69)-SUM(Taulukko!AH55:AH57))/SUM(Taulukko!AH55:AH57)</f>
        <v>9.838019294760464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6.687462531303628</v>
      </c>
      <c r="E59" s="72">
        <f>100*(SUM(Taulukko!F68:F70)-SUM(Taulukko!F56:F58))/SUM(Taulukko!F56:F58)</f>
        <v>6.701741595385641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6.671398154719685</v>
      </c>
      <c r="H59" s="72">
        <f>100*(SUM(Taulukko!J68:J70)-SUM(Taulukko!J56:J58))/SUM(Taulukko!J56:J58)</f>
        <v>6.393500529848118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11.061783203847613</v>
      </c>
      <c r="K59" s="72">
        <f>100*(SUM(Taulukko!N68:N70)-SUM(Taulukko!N56:N58))/SUM(Taulukko!N56:N58)</f>
        <v>11.172770995190525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6.302415379791691</v>
      </c>
      <c r="N59" s="72">
        <f>100*(SUM(Taulukko!R68:R70)-SUM(Taulukko!R56:R58))/SUM(Taulukko!R56:R58)</f>
        <v>6.254558014317932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6.898300165150682</v>
      </c>
      <c r="Q59" s="72">
        <f>100*(SUM(Taulukko!V68:V70)-SUM(Taulukko!V56:V58))/SUM(Taulukko!V56:V58)</f>
        <v>7.078885106098944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4.6950032491612665</v>
      </c>
      <c r="T59" s="72">
        <f>100*(SUM(Taulukko!Z68:Z70)-SUM(Taulukko!Z56:Z58))/SUM(Taulukko!Z56:Z58)</f>
        <v>4.721225120145666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6.950068723855245</v>
      </c>
      <c r="W59" s="72">
        <f>100*(SUM(Taulukko!AD68:AD70)-SUM(Taulukko!AD56:AD58))/SUM(Taulukko!AD56:AD58)</f>
        <v>7.62727844235639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9.965887170759023</v>
      </c>
      <c r="Z59" s="72">
        <f>100*(SUM(Taulukko!AH68:AH70)-SUM(Taulukko!AH56:AH58))/SUM(Taulukko!AH56:AH58)</f>
        <v>9.980231385466812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6.551606212616479</v>
      </c>
      <c r="E60" s="72">
        <f>100*(SUM(Taulukko!F69:F71)-SUM(Taulukko!F57:F59))/SUM(Taulukko!F57:F59)</f>
        <v>6.77153074383986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6.60077656194846</v>
      </c>
      <c r="H60" s="72">
        <f>100*(SUM(Taulukko!J69:J71)-SUM(Taulukko!J57:J59))/SUM(Taulukko!J57:J59)</f>
        <v>6.472036581076339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10.899082568807357</v>
      </c>
      <c r="K60" s="72">
        <f>100*(SUM(Taulukko!N69:N71)-SUM(Taulukko!N57:N59))/SUM(Taulukko!N57:N59)</f>
        <v>11.270190895741575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5.963583093708447</v>
      </c>
      <c r="N60" s="72">
        <f>100*(SUM(Taulukko!R69:R71)-SUM(Taulukko!R57:R59))/SUM(Taulukko!R57:R59)</f>
        <v>6.10569382309785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7.8032582941167306</v>
      </c>
      <c r="Q60" s="72">
        <f>100*(SUM(Taulukko!V69:V71)-SUM(Taulukko!V57:V59))/SUM(Taulukko!V57:V59)</f>
        <v>7.3380639919205555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4.693616354512317</v>
      </c>
      <c r="T60" s="72">
        <f>100*(SUM(Taulukko!Z69:Z71)-SUM(Taulukko!Z57:Z59))/SUM(Taulukko!Z57:Z59)</f>
        <v>4.811846574981037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6.684586635914419</v>
      </c>
      <c r="W60" s="72">
        <f>100*(SUM(Taulukko!AD69:AD71)-SUM(Taulukko!AD57:AD59))/SUM(Taulukko!AD57:AD59)</f>
        <v>7.524853936422322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9.933884954760535</v>
      </c>
      <c r="Z60" s="72">
        <f>100*(SUM(Taulukko!AH69:AH71)-SUM(Taulukko!AH57:AH59))/SUM(Taulukko!AH57:AH59)</f>
        <v>10.127809492836318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8.265051656572851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6.886278222552478</v>
      </c>
      <c r="E61" s="72">
        <f>100*(SUM(Taulukko!F70:F72)-SUM(Taulukko!F58:F60))/SUM(Taulukko!F58:F60)</f>
        <v>6.947877305872793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6.786216596343183</v>
      </c>
      <c r="H61" s="72">
        <f>100*(SUM(Taulukko!J70:J72)-SUM(Taulukko!J58:J60))/SUM(Taulukko!J58:J60)</f>
        <v>6.512605042016814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11.325564457392558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5.913067455005861</v>
      </c>
      <c r="N61" s="72">
        <f>100*(SUM(Taulukko!R70:R72)-SUM(Taulukko!R58:R60))/SUM(Taulukko!R58:R60)</f>
        <v>6.022134643567131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7.627057906999895</v>
      </c>
      <c r="Q61" s="72">
        <f>100*(SUM(Taulukko!V70:V72)-SUM(Taulukko!V58:V60))/SUM(Taulukko!V58:V60)</f>
        <v>7.550050143662037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4.683086078851335</v>
      </c>
      <c r="T61" s="72">
        <f>100*(SUM(Taulukko!Z70:Z72)-SUM(Taulukko!Z58:Z60))/SUM(Taulukko!Z58:Z60)</f>
        <v>4.912776554758698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7.339395904309886</v>
      </c>
      <c r="W61" s="72">
        <f>100*(SUM(Taulukko!AD70:AD72)-SUM(Taulukko!AD58:AD60))/SUM(Taulukko!AD58:AD60)</f>
        <v>7.345891610061045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10.006004133946764</v>
      </c>
      <c r="Z61" s="72">
        <f>100*(SUM(Taulukko!AH70:AH72)-SUM(Taulukko!AH58:AH60))/SUM(Taulukko!AH58:AH60)</f>
        <v>10.29849259925158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8.522727272727272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7.139883095444534</v>
      </c>
      <c r="E62" s="72">
        <f>100*(SUM(Taulukko!F71:F73)-SUM(Taulukko!F59:F61))/SUM(Taulukko!F59:F61)</f>
        <v>7.211348677303488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6.862745098039203</v>
      </c>
      <c r="H62" s="72">
        <f>100*(SUM(Taulukko!J71:J73)-SUM(Taulukko!J59:J61))/SUM(Taulukko!J59:J61)</f>
        <v>6.552805855698874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11.694424330195515</v>
      </c>
      <c r="K62" s="72">
        <f>100*(SUM(Taulukko!N71:N73)-SUM(Taulukko!N59:N61))/SUM(Taulukko!N59:N61)</f>
        <v>11.339833875045136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5.859964459817338</v>
      </c>
      <c r="N62" s="72">
        <f>100*(SUM(Taulukko!R71:R73)-SUM(Taulukko!R59:R61))/SUM(Taulukko!R59:R61)</f>
        <v>6.047744583580125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7.997038650190731</v>
      </c>
      <c r="Q62" s="72">
        <f>100*(SUM(Taulukko!V71:V73)-SUM(Taulukko!V59:V61))/SUM(Taulukko!V59:V61)</f>
        <v>7.7080202688416986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4.905284456861385</v>
      </c>
      <c r="T62" s="72">
        <f>100*(SUM(Taulukko!Z71:Z73)-SUM(Taulukko!Z59:Z61))/SUM(Taulukko!Z59:Z61)</f>
        <v>5.03170357801218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6.906667538272479</v>
      </c>
      <c r="W62" s="72">
        <f>100*(SUM(Taulukko!AD71:AD73)-SUM(Taulukko!AD59:AD61))/SUM(Taulukko!AD59:AD61)</f>
        <v>7.153576823558242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10.357260978943525</v>
      </c>
      <c r="Z62" s="72">
        <f>100*(SUM(Taulukko!AH71:AH73)-SUM(Taulukko!AH59:AH61))/SUM(Taulukko!AH59:AH61)</f>
        <v>10.497913951805847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8.965760677726783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7.468909170374447</v>
      </c>
      <c r="E63" s="72">
        <f>100*(SUM(Taulukko!F72:F74)-SUM(Taulukko!F60:F62))/SUM(Taulukko!F60:F62)</f>
        <v>7.534310079324317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6.829268292682935</v>
      </c>
      <c r="H63" s="72">
        <f>100*(SUM(Taulukko!J72:J74)-SUM(Taulukko!J60:J62))/SUM(Taulukko!J60:J62)</f>
        <v>6.520985084980947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11.762589928057551</v>
      </c>
      <c r="K63" s="72">
        <f>100*(SUM(Taulukko!N72:N74)-SUM(Taulukko!N60:N62))/SUM(Taulukko!N60:N62)</f>
        <v>11.278195488721806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6.090474502718727</v>
      </c>
      <c r="N63" s="72">
        <f>100*(SUM(Taulukko!R72:R74)-SUM(Taulukko!R60:R62))/SUM(Taulukko!R60:R62)</f>
        <v>6.175725763909164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9.067412434072613</v>
      </c>
      <c r="Q63" s="72">
        <f>100*(SUM(Taulukko!V72:V74)-SUM(Taulukko!V60:V62))/SUM(Taulukko!V60:V62)</f>
        <v>7.769827907891336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4.939044963971361</v>
      </c>
      <c r="T63" s="72">
        <f>100*(SUM(Taulukko!Z72:Z74)-SUM(Taulukko!Z60:Z62))/SUM(Taulukko!Z60:Z62)</f>
        <v>5.168325829804994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7.029409162920498</v>
      </c>
      <c r="W63" s="72">
        <f>100*(SUM(Taulukko!AD72:AD74)-SUM(Taulukko!AD60:AD62))/SUM(Taulukko!AD60:AD62)</f>
        <v>6.980103799883254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10.611170283041751</v>
      </c>
      <c r="Z63" s="72">
        <f>100*(SUM(Taulukko!AH72:AH74)-SUM(Taulukko!AH60:AH62))/SUM(Taulukko!AH60:AH62)</f>
        <v>10.717210522343139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7.967489953931723</v>
      </c>
      <c r="E64" s="72">
        <f>100*(SUM(Taulukko!F73:F75)-SUM(Taulukko!F61:F63))/SUM(Taulukko!F61:F63)</f>
        <v>7.88961904285976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6.722106722106714</v>
      </c>
      <c r="H64" s="72">
        <f>100*(SUM(Taulukko!J73:J75)-SUM(Taulukko!J61:J63))/SUM(Taulukko!J61:J63)</f>
        <v>6.381510865815799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12.018544935806009</v>
      </c>
      <c r="K64" s="72">
        <f>100*(SUM(Taulukko!N73:N75)-SUM(Taulukko!N61:N63))/SUM(Taulukko!N61:N63)</f>
        <v>11.142654364797721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6.443803414159019</v>
      </c>
      <c r="N64" s="72">
        <f>100*(SUM(Taulukko!R73:R75)-SUM(Taulukko!R61:R63))/SUM(Taulukko!R61:R63)</f>
        <v>6.331658776496821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8.691519778247</v>
      </c>
      <c r="Q64" s="72">
        <f>100*(SUM(Taulukko!V73:V75)-SUM(Taulukko!V61:V63))/SUM(Taulukko!V61:V63)</f>
        <v>7.662520143789204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5.388058878016895</v>
      </c>
      <c r="T64" s="72">
        <f>100*(SUM(Taulukko!Z73:Z75)-SUM(Taulukko!Z61:Z63))/SUM(Taulukko!Z61:Z63)</f>
        <v>5.313835909240353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6.915057642573299</v>
      </c>
      <c r="W64" s="72">
        <f>100*(SUM(Taulukko!AD73:AD75)-SUM(Taulukko!AD61:AD63))/SUM(Taulukko!AD61:AD63)</f>
        <v>6.792719517596543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11.335262225039397</v>
      </c>
      <c r="Z64" s="72">
        <f>100*(SUM(Taulukko!AH73:AH75)-SUM(Taulukko!AH61:AH63))/SUM(Taulukko!AH61:AH63)</f>
        <v>10.932946452568885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10.052539404553412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8.483064722585656</v>
      </c>
      <c r="E65" s="72">
        <f>100*(SUM(Taulukko!F74:F76)-SUM(Taulukko!F62:F64))/SUM(Taulukko!F62:F64)</f>
        <v>8.174901989217522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8.118335053319582</v>
      </c>
      <c r="H65" s="72">
        <f>100*(SUM(Taulukko!J74:J76)-SUM(Taulukko!J62:J64))/SUM(Taulukko!J62:J64)</f>
        <v>6.174957118353345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11.702502643637642</v>
      </c>
      <c r="K65" s="72">
        <f>100*(SUM(Taulukko!N74:N76)-SUM(Taulukko!N62:N64))/SUM(Taulukko!N62:N64)</f>
        <v>10.935302390998602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6.7606511704939765</v>
      </c>
      <c r="N65" s="72">
        <f>100*(SUM(Taulukko!R74:R76)-SUM(Taulukko!R62:R64))/SUM(Taulukko!R62:R64)</f>
        <v>6.404339440661224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14.125724319578582</v>
      </c>
      <c r="Q65" s="72">
        <f>100*(SUM(Taulukko!V74:V76)-SUM(Taulukko!V62:V64))/SUM(Taulukko!V62:V64)</f>
        <v>7.373509403538246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5.883161568432723</v>
      </c>
      <c r="T65" s="72">
        <f>100*(SUM(Taulukko!Z74:Z76)-SUM(Taulukko!Z62:Z64))/SUM(Taulukko!Z62:Z64)</f>
        <v>5.4367976454399605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6.849532095712383</v>
      </c>
      <c r="W65" s="72">
        <f>100*(SUM(Taulukko!AD74:AD76)-SUM(Taulukko!AD62:AD64))/SUM(Taulukko!AD62:AD64)</f>
        <v>6.542706469665656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11.511481579262517</v>
      </c>
      <c r="Z65" s="72">
        <f>100*(SUM(Taulukko!AH74:AH76)-SUM(Taulukko!AH62:AH64))/SUM(Taulukko!AH62:AH64)</f>
        <v>11.111770577414353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10.458651841556623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8.623889507832336</v>
      </c>
      <c r="E66" s="72">
        <f>100*(SUM(Taulukko!F75:F77)-SUM(Taulukko!F63:F65))/SUM(Taulukko!F63:F65)</f>
        <v>8.259762475069746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5.934515688949534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10.588645071403683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6.337502976610825</v>
      </c>
      <c r="N66" s="72">
        <f>100*(SUM(Taulukko!R75:R77)-SUM(Taulukko!R63:R65))/SUM(Taulukko!R63:R65)</f>
        <v>6.343756622405252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11.817863294792</v>
      </c>
      <c r="Q66" s="72">
        <f>100*(SUM(Taulukko!V75:V77)-SUM(Taulukko!V63:V65))/SUM(Taulukko!V63:V65)</f>
        <v>6.96128647757261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5.761850063421738</v>
      </c>
      <c r="T66" s="72">
        <f>100*(SUM(Taulukko!Z75:Z77)-SUM(Taulukko!Z63:Z65))/SUM(Taulukko!Z63:Z65)</f>
        <v>5.506991402570049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6.072046363356244</v>
      </c>
      <c r="W66" s="72">
        <f>100*(SUM(Taulukko!AD75:AD77)-SUM(Taulukko!AD63:AD65))/SUM(Taulukko!AD63:AD65)</f>
        <v>6.2393333057051095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11.412954799360925</v>
      </c>
      <c r="Z66" s="72">
        <f>100*(SUM(Taulukko!AH75:AH77)-SUM(Taulukko!AH63:AH65))/SUM(Taulukko!AH63:AH65)</f>
        <v>11.244223383404565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10.337698139214334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8.38970960467578</v>
      </c>
      <c r="E67" s="72">
        <f>100*(SUM(Taulukko!F76:F78)-SUM(Taulukko!F64:F66))/SUM(Taulukko!F64:F66)</f>
        <v>8.089778452148565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9.520571234274056</v>
      </c>
      <c r="H67" s="72">
        <f>100*(SUM(Taulukko!J76:J78)-SUM(Taulukko!J64:J66))/SUM(Taulukko!J64:J66)</f>
        <v>5.698778833107195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10.144927536231895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6.217853740239593</v>
      </c>
      <c r="N67" s="72">
        <f>100*(SUM(Taulukko!R76:R78)-SUM(Taulukko!R64:R66))/SUM(Taulukko!R64:R66)</f>
        <v>6.202790692624834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13.77777159139944</v>
      </c>
      <c r="Q67" s="72">
        <f>100*(SUM(Taulukko!V76:V78)-SUM(Taulukko!V64:V66))/SUM(Taulukko!V64:V66)</f>
        <v>6.514803150797702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5.614927572080242</v>
      </c>
      <c r="T67" s="72">
        <f>100*(SUM(Taulukko!Z76:Z78)-SUM(Taulukko!Z64:Z66))/SUM(Taulukko!Z64:Z66)</f>
        <v>5.530066672690584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5.847192966996477</v>
      </c>
      <c r="W67" s="72">
        <f>100*(SUM(Taulukko!AD76:AD78)-SUM(Taulukko!AD64:AD66))/SUM(Taulukko!AD64:AD66)</f>
        <v>5.951134487312151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11.589430965615668</v>
      </c>
      <c r="Z67" s="72">
        <f>100*(SUM(Taulukko!AH76:AH78)-SUM(Taulukko!AH64:AH66))/SUM(Taulukko!AH64:AH66)</f>
        <v>11.34047388103789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7.746824641661101</v>
      </c>
      <c r="E68" s="72">
        <f>100*(SUM(Taulukko!F77:F79)-SUM(Taulukko!F65:F67))/SUM(Taulukko!F65:F67)</f>
        <v>7.7371397609130135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5.465587044534429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9.56937799043062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5.424453130948725</v>
      </c>
      <c r="N68" s="72">
        <f>100*(SUM(Taulukko!R77:R79)-SUM(Taulukko!R65:R67))/SUM(Taulukko!R65:R67)</f>
        <v>6.055959969895796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8.88656572409681</v>
      </c>
      <c r="Q68" s="72">
        <f>100*(SUM(Taulukko!V77:V79)-SUM(Taulukko!V65:V67))/SUM(Taulukko!V65:V67)</f>
        <v>6.116999840164148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5.2533686802455435</v>
      </c>
      <c r="T68" s="72">
        <f>100*(SUM(Taulukko!Z77:Z79)-SUM(Taulukko!Z65:Z67))/SUM(Taulukko!Z65:Z67)</f>
        <v>5.537953786484167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5.510702948443556</v>
      </c>
      <c r="W68" s="72">
        <f>100*(SUM(Taulukko!AD77:AD79)-SUM(Taulukko!AD65:AD67))/SUM(Taulukko!AD65:AD67)</f>
        <v>5.725360993107462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11.403344170892648</v>
      </c>
      <c r="Z68" s="72">
        <f>100*(SUM(Taulukko!AH77:AH79)-SUM(Taulukko!AH65:AH67))/SUM(Taulukko!AH65:AH67)</f>
        <v>11.409848057356585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7.265144605854797</v>
      </c>
      <c r="E69" s="72">
        <f>100*(SUM(Taulukko!F78:F80)-SUM(Taulukko!F66:F68))/SUM(Taulukko!F66:F68)</f>
        <v>7.346958820138075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6.993947545393433</v>
      </c>
      <c r="H69" s="72">
        <f>100*(SUM(Taulukko!J78:J80)-SUM(Taulukko!J66:J68))/SUM(Taulukko!J66:J68)</f>
        <v>5.201342281879195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9.007788689468324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5.422331422697766</v>
      </c>
      <c r="N69" s="72">
        <f>100*(SUM(Taulukko!R78:R80)-SUM(Taulukko!R66:R68))/SUM(Taulukko!R66:R68)</f>
        <v>5.952833943025196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10.185033729522441</v>
      </c>
      <c r="Q69" s="72">
        <f>100*(SUM(Taulukko!V78:V80)-SUM(Taulukko!V66:V68))/SUM(Taulukko!V66:V68)</f>
        <v>5.851207659974942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5.353208643885061</v>
      </c>
      <c r="T69" s="72">
        <f>100*(SUM(Taulukko!Z78:Z80)-SUM(Taulukko!Z66:Z68))/SUM(Taulukko!Z66:Z68)</f>
        <v>5.560555233735046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5.512282199802997</v>
      </c>
      <c r="W69" s="72">
        <f>100*(SUM(Taulukko!AD78:AD80)-SUM(Taulukko!AD66:AD68))/SUM(Taulukko!AD66:AD68)</f>
        <v>5.567202892123282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11.8375004729244</v>
      </c>
      <c r="Z69" s="72">
        <f>100*(SUM(Taulukko!AH78:AH80)-SUM(Taulukko!AH66:AH68))/SUM(Taulukko!AH66:AH68)</f>
        <v>11.452361475403466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6.889990079931539</v>
      </c>
      <c r="E70" s="72">
        <f>100*(SUM(Taulukko!F79:F81)-SUM(Taulukko!F67:F69))/SUM(Taulukko!F67:F69)</f>
        <v>7.021403612214718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6.222816995650727</v>
      </c>
      <c r="H70" s="72">
        <f>100*(SUM(Taulukko!J79:J81)-SUM(Taulukko!J67:J69))/SUM(Taulukko!J67:J69)</f>
        <v>4.939919893190906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8.389261744966444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5.240955076432204</v>
      </c>
      <c r="N70" s="72">
        <f>100*(SUM(Taulukko!R79:R81)-SUM(Taulukko!R67:R69))/SUM(Taulukko!R67:R69)</f>
        <v>5.914167343362684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9.159210122419385</v>
      </c>
      <c r="Q70" s="72">
        <f>100*(SUM(Taulukko!V79:V81)-SUM(Taulukko!V67:V69))/SUM(Taulukko!V67:V69)</f>
        <v>5.746028952495787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5.349449956086488</v>
      </c>
      <c r="T70" s="72">
        <f>100*(SUM(Taulukko!Z79:Z81)-SUM(Taulukko!Z67:Z69))/SUM(Taulukko!Z67:Z69)</f>
        <v>5.6078318472052295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5.335874369156438</v>
      </c>
      <c r="W70" s="72">
        <f>100*(SUM(Taulukko!AD79:AD81)-SUM(Taulukko!AD67:AD69))/SUM(Taulukko!AD67:AD69)</f>
        <v>5.467138063271013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11.272317173261735</v>
      </c>
      <c r="Z70" s="72">
        <f>100*(SUM(Taulukko!AH79:AH81)-SUM(Taulukko!AH67:AH69))/SUM(Taulukko!AH67:AH69)</f>
        <v>11.469736776050475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6.841021553585085</v>
      </c>
      <c r="E71" s="72">
        <f>100*(SUM(Taulukko!F80:F82)-SUM(Taulukko!F68:F70))/SUM(Taulukko!F68:F70)</f>
        <v>6.75226175960459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5.588822355289425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7.820299500831947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5.89899956156084</v>
      </c>
      <c r="N71" s="72">
        <f>100*(SUM(Taulukko!R80:R82)-SUM(Taulukko!R68:R70))/SUM(Taulukko!R68:R70)</f>
        <v>5.94080006594316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8.836570640079195</v>
      </c>
      <c r="Q71" s="72">
        <f>100*(SUM(Taulukko!V80:V82)-SUM(Taulukko!V68:V70))/SUM(Taulukko!V68:V70)</f>
        <v>5.7222246240352845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5.645029987871952</v>
      </c>
      <c r="T71" s="72">
        <f>100*(SUM(Taulukko!Z80:Z82)-SUM(Taulukko!Z68:Z70))/SUM(Taulukko!Z68:Z70)</f>
        <v>5.6724612683422775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5.369306669689529</v>
      </c>
      <c r="W71" s="72">
        <f>100*(SUM(Taulukko!AD80:AD82)-SUM(Taulukko!AD68:AD70))/SUM(Taulukko!AD68:AD70)</f>
        <v>5.415313195747207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11.457598770829772</v>
      </c>
      <c r="Z71" s="72">
        <f>100*(SUM(Taulukko!AH80:AH82)-SUM(Taulukko!AH68:AH70))/SUM(Taulukko!AH68:AH70)</f>
        <v>11.479953301614966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6.508689932371248</v>
      </c>
      <c r="E72" s="72">
        <f>100*(SUM(Taulukko!F81:F83)-SUM(Taulukko!F69:F71))/SUM(Taulukko!F69:F71)</f>
        <v>6.471451326146861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5.000000000000007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7.126360936984501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6.028238548563738</v>
      </c>
      <c r="N72" s="72">
        <f>100*(SUM(Taulukko!R81:R83)-SUM(Taulukko!R69:R71))/SUM(Taulukko!R69:R71)</f>
        <v>5.997610750958832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8.008578755397705</v>
      </c>
      <c r="Q72" s="72">
        <f>100*(SUM(Taulukko!V81:V83)-SUM(Taulukko!V69:V71))/SUM(Taulukko!V69:V71)</f>
        <v>5.680416949727418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5.747529866758498</v>
      </c>
      <c r="T72" s="72">
        <f>100*(SUM(Taulukko!Z81:Z83)-SUM(Taulukko!Z69:Z71))/SUM(Taulukko!Z69:Z71)</f>
        <v>5.737471431883694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5.407079177098649</v>
      </c>
      <c r="W72" s="72">
        <f>100*(SUM(Taulukko!AD81:AD83)-SUM(Taulukko!AD69:AD71))/SUM(Taulukko!AD69:AD71)</f>
        <v>5.39461927926136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11.110745758253309</v>
      </c>
      <c r="Z72" s="72">
        <f>100*(SUM(Taulukko!AH81:AH83)-SUM(Taulukko!AH69:AH71))/SUM(Taulukko!AH69:AH71)</f>
        <v>11.50098491550116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7.897334649555775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6.242997900602225</v>
      </c>
      <c r="E73" s="72">
        <f>100*(SUM(Taulukko!F82:F84)-SUM(Taulukko!F70:F72))/SUM(Taulukko!F70:F72)</f>
        <v>6.1428637131162125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4.445176160684887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6.378802747791953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6.1551947431381</v>
      </c>
      <c r="N73" s="72">
        <f>100*(SUM(Taulukko!R82:R84)-SUM(Taulukko!R70:R72))/SUM(Taulukko!R70:R72)</f>
        <v>6.02543788274592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7.2461799343880715</v>
      </c>
      <c r="Q73" s="72">
        <f>100*(SUM(Taulukko!V82:V84)-SUM(Taulukko!V70:V72))/SUM(Taulukko!V70:V72)</f>
        <v>5.585552162074434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6.1324633211263135</v>
      </c>
      <c r="T73" s="72">
        <f>100*(SUM(Taulukko!Z82:Z84)-SUM(Taulukko!Z70:Z72))/SUM(Taulukko!Z70:Z72)</f>
        <v>5.777875992361241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5.5519794544740195</v>
      </c>
      <c r="W73" s="72">
        <f>100*(SUM(Taulukko!AD82:AD84)-SUM(Taulukko!AD70:AD72))/SUM(Taulukko!AD70:AD72)</f>
        <v>5.36808603170838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11.700762880338447</v>
      </c>
      <c r="Z73" s="72">
        <f>100*(SUM(Taulukko!AH82:AH84)-SUM(Taulukko!AH70:AH72))/SUM(Taulukko!AH70:AH72)</f>
        <v>11.532268578878758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7.918848167539263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5.923020652358497</v>
      </c>
      <c r="E74" s="72">
        <f>100*(SUM(Taulukko!F83:F85)-SUM(Taulukko!F71:F73))/SUM(Taulukko!F71:F73)</f>
        <v>5.73483137265143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3.9318479685452163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6.110857881153895</v>
      </c>
      <c r="N74" s="72">
        <f>100*(SUM(Taulukko!R83:R85)-SUM(Taulukko!R71:R73))/SUM(Taulukko!R71:R73)</f>
        <v>5.971568020086607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6.641333562831823</v>
      </c>
      <c r="Q74" s="72">
        <f>100*(SUM(Taulukko!V83:V85)-SUM(Taulukko!V71:V73))/SUM(Taulukko!V71:V73)</f>
        <v>5.442017792035402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6.030834340991531</v>
      </c>
      <c r="T74" s="72">
        <f>100*(SUM(Taulukko!Z83:Z85)-SUM(Taulukko!Z71:Z73))/SUM(Taulukko!Z71:Z73)</f>
        <v>5.771308296748209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5.462154485443005</v>
      </c>
      <c r="W74" s="72">
        <f>100*(SUM(Taulukko!AD83:AD85)-SUM(Taulukko!AD71:AD73))/SUM(Taulukko!AD71:AD73)</f>
        <v>5.299514230328966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11.792738006330259</v>
      </c>
      <c r="Z74" s="72">
        <f>100*(SUM(Taulukko!AH83:AH85)-SUM(Taulukko!AH71:AH73))/SUM(Taulukko!AH71:AH73)</f>
        <v>11.549083767519521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6.899902818270168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5.3923015304186555</v>
      </c>
      <c r="E75" s="72">
        <f>100*(SUM(Taulukko!F84:F86)-SUM(Taulukko!F72:F74))/SUM(Taulukko!F72:F74)</f>
        <v>5.198467492561119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3.4572733202870074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4.666881235918893</v>
      </c>
      <c r="K75" s="72">
        <f>100*(SUM(Taulukko!N84:N86)-SUM(Taulukko!N72:N74))/SUM(Taulukko!N72:N74)</f>
        <v>4.7940797940798054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5.848225780692362</v>
      </c>
      <c r="N75" s="72">
        <f>100*(SUM(Taulukko!R84:R86)-SUM(Taulukko!R72:R74))/SUM(Taulukko!R72:R74)</f>
        <v>5.825185745443182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5.271252384645332</v>
      </c>
      <c r="Q75" s="72">
        <f>100*(SUM(Taulukko!V84:V86)-SUM(Taulukko!V72:V74))/SUM(Taulukko!V72:V74)</f>
        <v>5.291708978936678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5.889241054928088</v>
      </c>
      <c r="T75" s="72">
        <f>100*(SUM(Taulukko!Z84:Z86)-SUM(Taulukko!Z72:Z74))/SUM(Taulukko!Z72:Z74)</f>
        <v>5.715340920232956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5.124678625447949</v>
      </c>
      <c r="W75" s="72">
        <f>100*(SUM(Taulukko!AD84:AD86)-SUM(Taulukko!AD72:AD74))/SUM(Taulukko!AD72:AD74)</f>
        <v>5.19777331570272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11.766683745356712</v>
      </c>
      <c r="Z75" s="72">
        <f>100*(SUM(Taulukko!AH84:AH86)-SUM(Taulukko!AH72:AH74))/SUM(Taulukko!AH72:AH74)</f>
        <v>11.530078256277307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4.598551652473799</v>
      </c>
      <c r="E76" s="72">
        <f>100*(SUM(Taulukko!F85:F87)-SUM(Taulukko!F73:F75))/SUM(Taulukko!F73:F75)</f>
        <v>4.541112215456763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2.9545454545454435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3.3747214262973464</v>
      </c>
      <c r="K76" s="72">
        <f>100*(SUM(Taulukko!N85:N87)-SUM(Taulukko!N73:N75))/SUM(Taulukko!N73:N75)</f>
        <v>4.054916985951465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5.768451622731539</v>
      </c>
      <c r="N76" s="72">
        <f>100*(SUM(Taulukko!R85:R87)-SUM(Taulukko!R73:R75))/SUM(Taulukko!R73:R75)</f>
        <v>5.6102368586564175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5.151413310536778</v>
      </c>
      <c r="Q76" s="72">
        <f>100*(SUM(Taulukko!V85:V87)-SUM(Taulukko!V73:V75))/SUM(Taulukko!V73:V75)</f>
        <v>5.1985693745741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5.602000435725581</v>
      </c>
      <c r="T76" s="72">
        <f>100*(SUM(Taulukko!Z85:Z87)-SUM(Taulukko!Z73:Z75))/SUM(Taulukko!Z73:Z75)</f>
        <v>5.627600024719555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5.042369299004339</v>
      </c>
      <c r="W76" s="72">
        <f>100*(SUM(Taulukko!AD85:AD87)-SUM(Taulukko!AD73:AD75))/SUM(Taulukko!AD73:AD75)</f>
        <v>5.104986023532458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11.646241337991123</v>
      </c>
      <c r="Z76" s="72">
        <f>100*(SUM(Taulukko!AH85:AH87)-SUM(Taulukko!AH73:AH75))/SUM(Taulukko!AH73:AH75)</f>
        <v>11.475451426106915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5.697008274984098</v>
      </c>
      <c r="AC76" s="72">
        <f>100*(SUM(Taulukko!AL85:AL87)-SUM(Taulukko!AL73:AL75))/SUM(Taulukko!AL73:AL75)</f>
        <v>5.730659025787965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3.4697452229299306</v>
      </c>
      <c r="E77" s="72">
        <f>100*(SUM(Taulukko!F86:F88)-SUM(Taulukko!F74:F76))/SUM(Taulukko!F74:F76)</f>
        <v>3.9142840728470327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0.9545020680878141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2.335121489428835</v>
      </c>
      <c r="K77" s="72">
        <f>100*(SUM(Taulukko!N86:N88)-SUM(Taulukko!N74:N76))/SUM(Taulukko!N74:N76)</f>
        <v>3.359746434231386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5.166365198807868</v>
      </c>
      <c r="N77" s="72">
        <f>100*(SUM(Taulukko!R86:R88)-SUM(Taulukko!R74:R76))/SUM(Taulukko!R74:R76)</f>
        <v>5.374492523692968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-1.0314703067639563</v>
      </c>
      <c r="Q77" s="72">
        <f>100*(SUM(Taulukko!V86:V88)-SUM(Taulukko!V74:V76))/SUM(Taulukko!V74:V76)</f>
        <v>5.210955184811102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5.197988625463855</v>
      </c>
      <c r="T77" s="72">
        <f>100*(SUM(Taulukko!Z86:Z88)-SUM(Taulukko!Z74:Z76))/SUM(Taulukko!Z74:Z76)</f>
        <v>5.53723154606808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4.940625728419371</v>
      </c>
      <c r="W77" s="72">
        <f>100*(SUM(Taulukko!AD86:AD88)-SUM(Taulukko!AD74:AD76))/SUM(Taulukko!AD74:AD76)</f>
        <v>5.043907207385076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11.343504786905005</v>
      </c>
      <c r="Z77" s="72">
        <f>100*(SUM(Taulukko!AH86:AH88)-SUM(Taulukko!AH74:AH76))/SUM(Taulukko!AH74:AH76)</f>
        <v>11.396243252245062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4.466813463353271</v>
      </c>
      <c r="AC77" s="72">
        <f>100*(SUM(Taulukko!AL86:AL88)-SUM(Taulukko!AL74:AL76))/SUM(Taulukko!AL74:AL76)</f>
        <v>5.110410094637221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3.156300586806962</v>
      </c>
      <c r="E78" s="72">
        <f>100*(SUM(Taulukko!F87:F89)-SUM(Taulukko!F75:F77))/SUM(Taulukko!F75:F77)</f>
        <v>3.5259915860621613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-0.15683814303640428</v>
      </c>
      <c r="H78" s="72">
        <f>100*(SUM(Taulukko!J87:J89)-SUM(Taulukko!J75:J77))/SUM(Taulukko!J75:J77)</f>
        <v>2.7366387636831937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2.8031496062992054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5.167872439403906</v>
      </c>
      <c r="N78" s="72">
        <f>100*(SUM(Taulukko!R87:R89)-SUM(Taulukko!R75:R77))/SUM(Taulukko!R75:R77)</f>
        <v>5.187899714083083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-3.289973853130327</v>
      </c>
      <c r="Q78" s="72">
        <f>100*(SUM(Taulukko!V87:V89)-SUM(Taulukko!V75:V77))/SUM(Taulukko!V75:V77)</f>
        <v>5.332629697738871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5.382511903229955</v>
      </c>
      <c r="T78" s="72">
        <f>100*(SUM(Taulukko!Z87:Z89)-SUM(Taulukko!Z75:Z77))/SUM(Taulukko!Z75:Z77)</f>
        <v>5.465422704458025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5.1531434886148215</v>
      </c>
      <c r="W78" s="72">
        <f>100*(SUM(Taulukko!AD87:AD89)-SUM(Taulukko!AD75:AD77))/SUM(Taulukko!AD75:AD77)</f>
        <v>4.998887774872729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11.491996422773347</v>
      </c>
      <c r="Z78" s="72">
        <f>100*(SUM(Taulukko!AH87:AH89)-SUM(Taulukko!AH75:AH77))/SUM(Taulukko!AH75:AH77)</f>
        <v>11.30064696102666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4.747033104309784</v>
      </c>
      <c r="AC78" s="72">
        <f>100*(SUM(Taulukko!AL87:AL89)-SUM(Taulukko!AL75:AL77))/SUM(Taulukko!AL75:AL77)</f>
        <v>4.696305572949281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3.1001534822866255</v>
      </c>
      <c r="E79" s="72">
        <f>100*(SUM(Taulukko!F88:F90)-SUM(Taulukko!F76:F78))/SUM(Taulukko!F76:F78)</f>
        <v>3.4356141739983412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-0.9003415088481943</v>
      </c>
      <c r="H79" s="72">
        <f>100*(SUM(Taulukko!J88:J90)-SUM(Taulukko!J76:J78))/SUM(Taulukko!J76:J78)</f>
        <v>2.567394094993581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2.349624060150358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4.896578140960155</v>
      </c>
      <c r="N79" s="72">
        <f>100*(SUM(Taulukko!R88:R90)-SUM(Taulukko!R76:R78))/SUM(Taulukko!R76:R78)</f>
        <v>5.077084278385105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-4.7837092315713905</v>
      </c>
      <c r="Q79" s="72">
        <f>100*(SUM(Taulukko!V88:V90)-SUM(Taulukko!V76:V78))/SUM(Taulukko!V76:V78)</f>
        <v>5.4774795716421165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5.389879598362172</v>
      </c>
      <c r="T79" s="72">
        <f>100*(SUM(Taulukko!Z88:Z90)-SUM(Taulukko!Z76:Z78))/SUM(Taulukko!Z76:Z78)</f>
        <v>5.405206058448708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4.879091490599586</v>
      </c>
      <c r="W79" s="72">
        <f>100*(SUM(Taulukko!AD88:AD90)-SUM(Taulukko!AD76:AD78))/SUM(Taulukko!AD76:AD78)</f>
        <v>4.9481649859215455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11.222895187017432</v>
      </c>
      <c r="Z79" s="72">
        <f>100*(SUM(Taulukko!AH88:AH90)-SUM(Taulukko!AH76:AH78))/SUM(Taulukko!AH76:AH78)</f>
        <v>11.18607362985173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4.129152437131311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3.736969632211295</v>
      </c>
      <c r="E80" s="72">
        <f>100*(SUM(Taulukko!F89:F91)-SUM(Taulukko!F77:F79))/SUM(Taulukko!F77:F79)</f>
        <v>3.5003787676378493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2.3672424824056226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1.7418351477449527</v>
      </c>
      <c r="K80" s="72">
        <f>100*(SUM(Taulukko!N89:N91)-SUM(Taulukko!N77:N79))/SUM(Taulukko!N77:N79)</f>
        <v>1.996257018091072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5.575440704616043</v>
      </c>
      <c r="N80" s="72">
        <f>100*(SUM(Taulukko!R89:R91)-SUM(Taulukko!R77:R79))/SUM(Taulukko!R77:R79)</f>
        <v>5.02562112542104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-0.5892301652019032</v>
      </c>
      <c r="Q80" s="72">
        <f>100*(SUM(Taulukko!V89:V91)-SUM(Taulukko!V77:V79))/SUM(Taulukko!V77:V79)</f>
        <v>5.508655953603182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5.612595425945638</v>
      </c>
      <c r="T80" s="72">
        <f>100*(SUM(Taulukko!Z89:Z91)-SUM(Taulukko!Z77:Z79))/SUM(Taulukko!Z77:Z79)</f>
        <v>5.333741951342542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5.009913485222649</v>
      </c>
      <c r="W80" s="72">
        <f>100*(SUM(Taulukko!AD89:AD91)-SUM(Taulukko!AD77:AD79))/SUM(Taulukko!AD77:AD79)</f>
        <v>4.891771708795414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11.234883408126585</v>
      </c>
      <c r="Z80" s="72">
        <f>100*(SUM(Taulukko!AH89:AH91)-SUM(Taulukko!AH77:AH79))/SUM(Taulukko!AH77:AH79)</f>
        <v>11.05065597222052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4.844720496894417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3.6330782046624654</v>
      </c>
      <c r="E81" s="72">
        <f>100*(SUM(Taulukko!F90:F92)-SUM(Taulukko!F78:F80))/SUM(Taulukko!F78:F80)</f>
        <v>3.5097669346803015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1.4888337468982842</v>
      </c>
      <c r="K81" s="72">
        <f>100*(SUM(Taulukko!N90:N92)-SUM(Taulukko!N78:N80))/SUM(Taulukko!N78:N80)</f>
        <v>1.708605156881019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5.613701236917209</v>
      </c>
      <c r="N81" s="72">
        <f>100*(SUM(Taulukko!R90:R92)-SUM(Taulukko!R78:R80))/SUM(Taulukko!R78:R80)</f>
        <v>4.970547251076783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1.5977901916607578</v>
      </c>
      <c r="Q81" s="72">
        <f>100*(SUM(Taulukko!V90:V92)-SUM(Taulukko!V78:V80))/SUM(Taulukko!V78:V80)</f>
        <v>5.313563722379287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5.291276020975688</v>
      </c>
      <c r="T81" s="72">
        <f>100*(SUM(Taulukko!Z90:Z92)-SUM(Taulukko!Z78:Z80))/SUM(Taulukko!Z78:Z80)</f>
        <v>5.237871296566989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4.824762633021083</v>
      </c>
      <c r="W81" s="72">
        <f>100*(SUM(Taulukko!AD90:AD92)-SUM(Taulukko!AD78:AD80))/SUM(Taulukko!AD78:AD80)</f>
        <v>4.828361011565658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10.613671305120022</v>
      </c>
      <c r="Z81" s="72">
        <f>100*(SUM(Taulukko!AH90:AH92)-SUM(Taulukko!AH78:AH80))/SUM(Taulukko!AH78:AH80)</f>
        <v>10.905731249242702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3.9506172839506206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3.5729346607148953</v>
      </c>
      <c r="E82" s="72">
        <f>100*(SUM(Taulukko!F91:F93)-SUM(Taulukko!F79:F81))/SUM(Taulukko!F79:F81)</f>
        <v>3.3815353863451802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1.4842300556586308</v>
      </c>
      <c r="K82" s="72">
        <f>100*(SUM(Taulukko!N91:N93)-SUM(Taulukko!N79:N81))/SUM(Taulukko!N79:N81)</f>
        <v>1.4860681114550942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5.487938196924409</v>
      </c>
      <c r="N82" s="72">
        <f>100*(SUM(Taulukko!R91:R93)-SUM(Taulukko!R79:R81))/SUM(Taulukko!R79:R81)</f>
        <v>4.845416400016394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1.7426663693573192</v>
      </c>
      <c r="Q82" s="72">
        <f>100*(SUM(Taulukko!V91:V93)-SUM(Taulukko!V79:V81))/SUM(Taulukko!V79:V81)</f>
        <v>4.887038253317426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5.2159166769491625</v>
      </c>
      <c r="T82" s="72">
        <f>100*(SUM(Taulukko!Z91:Z93)-SUM(Taulukko!Z79:Z81))/SUM(Taulukko!Z79:Z81)</f>
        <v>5.123274847883009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4.847273131178496</v>
      </c>
      <c r="W82" s="72">
        <f>100*(SUM(Taulukko!AD91:AD93)-SUM(Taulukko!AD79:AD81))/SUM(Taulukko!AD79:AD81)</f>
        <v>4.756956434959744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10.81635106702735</v>
      </c>
      <c r="Z82" s="72">
        <f>100*(SUM(Taulukko!AH91:AH93)-SUM(Taulukko!AH79:AH81))/SUM(Taulukko!AH79:AH81)</f>
        <v>10.766034359556366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4.1871921182266085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3.0198098281366</v>
      </c>
      <c r="E83" s="72">
        <f>100*(SUM(Taulukko!F92:F94)-SUM(Taulukko!F80:F82))/SUM(Taulukko!F80:F82)</f>
        <v>3.181279049134107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1.8401015228426432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0.6451612903225876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4.716336080896294</v>
      </c>
      <c r="N83" s="72">
        <f>100*(SUM(Taulukko!R92:R94)-SUM(Taulukko!R80:R82))/SUM(Taulukko!R80:R82)</f>
        <v>4.6373365041617145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1.4848083399365988</v>
      </c>
      <c r="Q83" s="72">
        <f>100*(SUM(Taulukko!V92:V94)-SUM(Taulukko!V80:V82))/SUM(Taulukko!V80:V82)</f>
        <v>4.344449375515115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4.9452104773167465</v>
      </c>
      <c r="T83" s="72">
        <f>100*(SUM(Taulukko!Z92:Z94)-SUM(Taulukko!Z80:Z82))/SUM(Taulukko!Z80:Z82)</f>
        <v>5.002203197784203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4.496625874291352</v>
      </c>
      <c r="W83" s="72">
        <f>100*(SUM(Taulukko!AD92:AD94)-SUM(Taulukko!AD80:AD82))/SUM(Taulukko!AD80:AD82)</f>
        <v>4.699927465388382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10.638703300106002</v>
      </c>
      <c r="Z83" s="72">
        <f>100*(SUM(Taulukko!AH92:AH94)-SUM(Taulukko!AH80:AH82))/SUM(Taulukko!AH80:AH82)</f>
        <v>10.627122225297366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3.3495736906212112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2.9476297618123772</v>
      </c>
      <c r="E84" s="72">
        <f>100*(SUM(Taulukko!F93:F95)-SUM(Taulukko!F81:F83))/SUM(Taulukko!F81:F83)</f>
        <v>3.016242019435803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1.7410572966128524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4.370078863024272</v>
      </c>
      <c r="N84" s="72">
        <f>100*(SUM(Taulukko!R93:R95)-SUM(Taulukko!R81:R83))/SUM(Taulukko!R81:R83)</f>
        <v>4.380118072748058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1.3807934604431678</v>
      </c>
      <c r="Q84" s="72">
        <f>100*(SUM(Taulukko!V93:V95)-SUM(Taulukko!V81:V83))/SUM(Taulukko!V81:V83)</f>
        <v>3.810953021996199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4.890940175222161</v>
      </c>
      <c r="T84" s="72">
        <f>100*(SUM(Taulukko!Z93:Z95)-SUM(Taulukko!Z81:Z83))/SUM(Taulukko!Z81:Z83)</f>
        <v>4.884535384923822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4.62858525274676</v>
      </c>
      <c r="W84" s="72">
        <f>100*(SUM(Taulukko!AD93:AD95)-SUM(Taulukko!AD81:AD83))/SUM(Taulukko!AD81:AD83)</f>
        <v>4.68959973876896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10.951436773105275</v>
      </c>
      <c r="Z84" s="72">
        <f>100*(SUM(Taulukko!AH93:AH95)-SUM(Taulukko!AH81:AH83))/SUM(Taulukko!AH81:AH83)</f>
        <v>10.4674688845632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3.507166819152181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2.7126401236953974</v>
      </c>
      <c r="E85" s="72">
        <f>100*(SUM(Taulukko!F94:F96)-SUM(Taulukko!F82:F84))/SUM(Taulukko!F82:F84)</f>
        <v>2.95387510406962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1.6745655608214707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4.0362711832837</v>
      </c>
      <c r="N85" s="72">
        <f>100*(SUM(Taulukko!R94:R96)-SUM(Taulukko!R82:R84))/SUM(Taulukko!R82:R84)</f>
        <v>4.136968936225742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1.7006876639604946</v>
      </c>
      <c r="Q85" s="72">
        <f>100*(SUM(Taulukko!V94:V96)-SUM(Taulukko!V82:V84))/SUM(Taulukko!V82:V84)</f>
        <v>3.342452344799043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4.534508186010029</v>
      </c>
      <c r="T85" s="72">
        <f>100*(SUM(Taulukko!Z94:Z96)-SUM(Taulukko!Z82:Z84))/SUM(Taulukko!Z82:Z84)</f>
        <v>4.782216900679429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4.665119653735983</v>
      </c>
      <c r="W85" s="72">
        <f>100*(SUM(Taulukko!AD94:AD96)-SUM(Taulukko!AD82:AD84))/SUM(Taulukko!AD82:AD84)</f>
        <v>4.727509232072884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10.34534152777899</v>
      </c>
      <c r="Z85" s="72">
        <f>100*(SUM(Taulukko!AH94:AH96)-SUM(Taulukko!AH82:AH84))/SUM(Taulukko!AH82:AH84)</f>
        <v>10.273802461270488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3.1231049120679235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2.860499030365446</v>
      </c>
      <c r="E86" s="72">
        <f>100*(SUM(Taulukko!F95:F97)-SUM(Taulukko!F83:F85))/SUM(Taulukko!F83:F85)</f>
        <v>3.029713668287401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1.324085750315255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3.8218824169303853</v>
      </c>
      <c r="N86" s="72">
        <f>100*(SUM(Taulukko!R95:R97)-SUM(Taulukko!R83:R85))/SUM(Taulukko!R83:R85)</f>
        <v>3.969415119843354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1.8176626150006814</v>
      </c>
      <c r="Q86" s="72">
        <f>100*(SUM(Taulukko!V95:V97)-SUM(Taulukko!V83:V85))/SUM(Taulukko!V83:V85)</f>
        <v>2.9349476169949633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4.512380303077268</v>
      </c>
      <c r="T86" s="72">
        <f>100*(SUM(Taulukko!Z95:Z97)-SUM(Taulukko!Z83:Z85))/SUM(Taulukko!Z83:Z85)</f>
        <v>4.710400258291243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4.868780763032313</v>
      </c>
      <c r="W86" s="72">
        <f>100*(SUM(Taulukko!AD95:AD97)-SUM(Taulukko!AD83:AD85))/SUM(Taulukko!AD83:AD85)</f>
        <v>4.788589370596258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9.903263588646114</v>
      </c>
      <c r="Z86" s="72">
        <f>100*(SUM(Taulukko!AH95:AH97)-SUM(Taulukko!AH83:AH85))/SUM(Taulukko!AH83:AH85)</f>
        <v>10.064371903387135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3.2424242424242564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3.195947983530998</v>
      </c>
      <c r="E87" s="72">
        <f>100*(SUM(Taulukko!F96:F98)-SUM(Taulukko!F84:F86))/SUM(Taulukko!F84:F86)</f>
        <v>3.221671719786031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1.5447667087011456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1.7220172201722088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3.8133479495248754</v>
      </c>
      <c r="N87" s="72">
        <f>100*(SUM(Taulukko!R96:R98)-SUM(Taulukko!R84:R86))/SUM(Taulukko!R84:R86)</f>
        <v>3.9041296344788283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1.9847067234465796</v>
      </c>
      <c r="Q87" s="72">
        <f>100*(SUM(Taulukko!V96:V98)-SUM(Taulukko!V84:V86))/SUM(Taulukko!V84:V86)</f>
        <v>2.562658668923299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4.692770563305453</v>
      </c>
      <c r="T87" s="72">
        <f>100*(SUM(Taulukko!Z96:Z98)-SUM(Taulukko!Z84:Z86))/SUM(Taulukko!Z84:Z86)</f>
        <v>4.668066148714048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4.863049031367894</v>
      </c>
      <c r="W87" s="72">
        <f>100*(SUM(Taulukko!AD96:AD98)-SUM(Taulukko!AD84:AD86))/SUM(Taulukko!AD84:AD86)</f>
        <v>4.850948930029017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9.713630828737204</v>
      </c>
      <c r="Z87" s="72">
        <f>100*(SUM(Taulukko!AH96:AH98)-SUM(Taulukko!AH84:AH86))/SUM(Taulukko!AH84:AH86)</f>
        <v>9.867157972673969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3.5940803382663953</v>
      </c>
      <c r="AC87" s="72">
        <f>100*(SUM(Taulukko!AL96:AL98)-SUM(Taulukko!AL84:AL86))/SUM(Taulukko!AL84:AL86)</f>
        <v>3.592995169082136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3.6794399795774697</v>
      </c>
      <c r="E88" s="72">
        <f>100*(SUM(Taulukko!F97:F99)-SUM(Taulukko!F85:F87))/SUM(Taulukko!F85:F87)</f>
        <v>3.3977311537147816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1.8606117943866398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2.309824453341546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3.829982838931108</v>
      </c>
      <c r="N88" s="72">
        <f>100*(SUM(Taulukko!R97:R99)-SUM(Taulukko!R85:R87))/SUM(Taulukko!R85:R87)</f>
        <v>3.9277502693709025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1.4640034505549624</v>
      </c>
      <c r="Q88" s="72">
        <f>100*(SUM(Taulukko!V97:V99)-SUM(Taulukko!V85:V87))/SUM(Taulukko!V85:V87)</f>
        <v>2.217167084025487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4.724089407287218</v>
      </c>
      <c r="T88" s="72">
        <f>100*(SUM(Taulukko!Z97:Z99)-SUM(Taulukko!Z85:Z87))/SUM(Taulukko!Z85:Z87)</f>
        <v>4.636167402101931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4.892258258239676</v>
      </c>
      <c r="W88" s="72">
        <f>100*(SUM(Taulukko!AD97:AD99)-SUM(Taulukko!AD85:AD87))/SUM(Taulukko!AD85:AD87)</f>
        <v>4.915482765658722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9.483328932387264</v>
      </c>
      <c r="Z88" s="72">
        <f>100*(SUM(Taulukko!AH97:AH99)-SUM(Taulukko!AH85:AH87))/SUM(Taulukko!AH85:AH87)</f>
        <v>9.691055985434692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4.15537488708219</v>
      </c>
      <c r="AC88" s="72">
        <f>100*(SUM(Taulukko!AL97:AL99)-SUM(Taulukko!AL85:AL87))/SUM(Taulukko!AL85:AL87)</f>
        <v>3.73381511592893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3.735360654980848</v>
      </c>
      <c r="E89" s="72">
        <f>100*(SUM(Taulukko!F98:F100)-SUM(Taulukko!F86:F88))/SUM(Taulukko!F86:F88)</f>
        <v>3.3973425722868362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1.5065913370997972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2.621029910576627</v>
      </c>
      <c r="K89" s="72">
        <f>100*(SUM(Taulukko!N98:N100)-SUM(Taulukko!N86:N88))/SUM(Taulukko!N86:N88)</f>
        <v>2.238577123581709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4.105229010203391</v>
      </c>
      <c r="N89" s="72">
        <f>100*(SUM(Taulukko!R98:R100)-SUM(Taulukko!R86:R88))/SUM(Taulukko!R86:R88)</f>
        <v>3.987698145541345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1.733095786655726</v>
      </c>
      <c r="Q89" s="72">
        <f>100*(SUM(Taulukko!V98:V100)-SUM(Taulukko!V86:V88))/SUM(Taulukko!V86:V88)</f>
        <v>1.9011958487933447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4.739142981696707</v>
      </c>
      <c r="T89" s="72">
        <f>100*(SUM(Taulukko!Z98:Z100)-SUM(Taulukko!Z86:Z88))/SUM(Taulukko!Z86:Z88)</f>
        <v>4.601719971047551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4.929214651286911</v>
      </c>
      <c r="W89" s="72">
        <f>100*(SUM(Taulukko!AD98:AD100)-SUM(Taulukko!AD86:AD88))/SUM(Taulukko!AD86:AD88)</f>
        <v>4.995223862200725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9.470979895600385</v>
      </c>
      <c r="Z89" s="72">
        <f>100*(SUM(Taulukko!AH98:AH100)-SUM(Taulukko!AH86:AH88))/SUM(Taulukko!AH86:AH88)</f>
        <v>9.536475771670657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4.245709123757893</v>
      </c>
      <c r="AC89" s="72">
        <f>100*(SUM(Taulukko!AL98:AL100)-SUM(Taulukko!AL86:AL88))/SUM(Taulukko!AL86:AL88)</f>
        <v>3.6614645858343473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3.1541264776826616</v>
      </c>
      <c r="E90" s="72">
        <f>100*(SUM(Taulukko!F99:F101)-SUM(Taulukko!F87:F89))/SUM(Taulukko!F87:F89)</f>
        <v>3.2166491604680494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1.3195098963242369</v>
      </c>
      <c r="H90" s="72">
        <f>100*(SUM(Taulukko!J99:J101)-SUM(Taulukko!J87:J89))/SUM(Taulukko!J87:J89)</f>
        <v>1.4728925101848735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2.5122549019607985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4.114971492024183</v>
      </c>
      <c r="N90" s="72">
        <f>100*(SUM(Taulukko!R99:R101)-SUM(Taulukko!R87:R89))/SUM(Taulukko!R87:R89)</f>
        <v>4.01652247129312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-0.8721306623753793</v>
      </c>
      <c r="Q90" s="72">
        <f>100*(SUM(Taulukko!V99:V101)-SUM(Taulukko!V87:V89))/SUM(Taulukko!V87:V89)</f>
        <v>1.6093784098628363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4.344401671698653</v>
      </c>
      <c r="T90" s="72">
        <f>100*(SUM(Taulukko!Z99:Z101)-SUM(Taulukko!Z87:Z89))/SUM(Taulukko!Z87:Z89)</f>
        <v>4.571266239220955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5.031512249983857</v>
      </c>
      <c r="W90" s="72">
        <f>100*(SUM(Taulukko!AD99:AD101)-SUM(Taulukko!AD87:AD89))/SUM(Taulukko!AD87:AD89)</f>
        <v>5.099249297655784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9.164922204925121</v>
      </c>
      <c r="Z90" s="72">
        <f>100*(SUM(Taulukko!AH99:AH101)-SUM(Taulukko!AH87:AH89))/SUM(Taulukko!AH87:AH89)</f>
        <v>9.401915013245086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3.49880382775121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2.7705157576515576</v>
      </c>
      <c r="E91" s="72">
        <f>100*(SUM(Taulukko!F100:F102)-SUM(Taulukko!F88:F90))/SUM(Taulukko!F88:F90)</f>
        <v>3.0461063636419086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0.9711779448621447</v>
      </c>
      <c r="H91" s="72">
        <f>100*(SUM(Taulukko!J100:J102)-SUM(Taulukko!J88:J90))/SUM(Taulukko!J88:J90)</f>
        <v>1.470588235294114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2.8466483011937593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4.0983506785953265</v>
      </c>
      <c r="N91" s="72">
        <f>100*(SUM(Taulukko!R100:R102)-SUM(Taulukko!R88:R90))/SUM(Taulukko!R88:R90)</f>
        <v>3.9862948313759485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-1.2756662832529846</v>
      </c>
      <c r="Q91" s="72">
        <f>100*(SUM(Taulukko!V100:V102)-SUM(Taulukko!V88:V90))/SUM(Taulukko!V88:V90)</f>
        <v>1.3590158766111524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4.357871376673906</v>
      </c>
      <c r="T91" s="72">
        <f>100*(SUM(Taulukko!Z100:Z102)-SUM(Taulukko!Z88:Z90))/SUM(Taulukko!Z88:Z90)</f>
        <v>4.566696279709402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5.308904567214846</v>
      </c>
      <c r="W91" s="72">
        <f>100*(SUM(Taulukko!AD100:AD102)-SUM(Taulukko!AD88:AD90))/SUM(Taulukko!AD88:AD90)</f>
        <v>5.213823990993666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8.916546116625916</v>
      </c>
      <c r="Z91" s="72">
        <f>100*(SUM(Taulukko!AH100:AH102)-SUM(Taulukko!AH88:AH90))/SUM(Taulukko!AH88:AH90)</f>
        <v>9.298518684989585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3.190220632081111</v>
      </c>
      <c r="AC91" s="72">
        <f>100*(SUM(Taulukko!AL100:AL102)-SUM(Taulukko!AL88:AL90))/SUM(Taulukko!AL88:AL90)</f>
        <v>3.396901072705595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2.7692447514314162</v>
      </c>
      <c r="E92" s="72">
        <f>100*(SUM(Taulukko!F101:F103)-SUM(Taulukko!F89:F91))/SUM(Taulukko!F89:F91)</f>
        <v>3.050052691839296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0.9999999999999964</v>
      </c>
      <c r="H92" s="72">
        <f>100*(SUM(Taulukko!J101:J103)-SUM(Taulukko!J89:J91))/SUM(Taulukko!J89:J91)</f>
        <v>1.531249999999993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3.271170895750514</v>
      </c>
      <c r="K92" s="72">
        <f>100*(SUM(Taulukko!N101:N103)-SUM(Taulukko!N89:N91))/SUM(Taulukko!N89:N91)</f>
        <v>3.2110091743119265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3.8304364409088425</v>
      </c>
      <c r="N92" s="72">
        <f>100*(SUM(Taulukko!R101:R103)-SUM(Taulukko!R89:R91))/SUM(Taulukko!R89:R91)</f>
        <v>3.9232076174554775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-1.5691504713527396</v>
      </c>
      <c r="Q92" s="72">
        <f>100*(SUM(Taulukko!V101:V103)-SUM(Taulukko!V89:V91))/SUM(Taulukko!V89:V91)</f>
        <v>1.1878216254304879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4.466525266033877</v>
      </c>
      <c r="T92" s="72">
        <f>100*(SUM(Taulukko!Z101:Z103)-SUM(Taulukko!Z89:Z91))/SUM(Taulukko!Z89:Z91)</f>
        <v>4.595722498855932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5.340987426870275</v>
      </c>
      <c r="W92" s="72">
        <f>100*(SUM(Taulukko!AD101:AD103)-SUM(Taulukko!AD89:AD91))/SUM(Taulukko!AD89:AD91)</f>
        <v>5.313718139787208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9.04346535633019</v>
      </c>
      <c r="Z92" s="72">
        <f>100*(SUM(Taulukko!AH101:AH103)-SUM(Taulukko!AH89:AH91))/SUM(Taulukko!AH89:AH91)</f>
        <v>9.234241673548016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3.317535545023693</v>
      </c>
      <c r="AC92" s="72">
        <f>100*(SUM(Taulukko!AL101:AL103)-SUM(Taulukko!AL89:AL91))/SUM(Taulukko!AL89:AL91)</f>
        <v>3.475935828876985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3.265471402194503</v>
      </c>
      <c r="E93" s="72">
        <f>100*(SUM(Taulukko!F102:F104)-SUM(Taulukko!F90:F92))/SUM(Taulukko!F90:F92)</f>
        <v>3.2051922419090584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1.4379493591747494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3.7897310513447358</v>
      </c>
      <c r="K93" s="72">
        <f>100*(SUM(Taulukko!N102:N104)-SUM(Taulukko!N90:N92))/SUM(Taulukko!N90:N92)</f>
        <v>3.5430665852168675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3.8133116393985977</v>
      </c>
      <c r="N93" s="72">
        <f>100*(SUM(Taulukko!R102:R104)-SUM(Taulukko!R90:R92))/SUM(Taulukko!R90:R92)</f>
        <v>3.8828800289631915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0.3365868032455556</v>
      </c>
      <c r="Q93" s="72">
        <f>100*(SUM(Taulukko!V102:V104)-SUM(Taulukko!V90:V92))/SUM(Taulukko!V90:V92)</f>
        <v>1.1224328305515954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4.852112442234957</v>
      </c>
      <c r="T93" s="72">
        <f>100*(SUM(Taulukko!Z102:Z104)-SUM(Taulukko!Z90:Z92))/SUM(Taulukko!Z90:Z92)</f>
        <v>4.638397062730974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5.467731297282996</v>
      </c>
      <c r="W93" s="72">
        <f>100*(SUM(Taulukko!AD102:AD104)-SUM(Taulukko!AD90:AD92))/SUM(Taulukko!AD90:AD92)</f>
        <v>5.388657981583403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9.209419680403716</v>
      </c>
      <c r="Z93" s="72">
        <f>100*(SUM(Taulukko!AH102:AH104)-SUM(Taulukko!AH90:AH92))/SUM(Taulukko!AH90:AH92)</f>
        <v>9.196388089216168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4.067695961995246</v>
      </c>
      <c r="AC93" s="72">
        <f>100*(SUM(Taulukko!AL102:AL104)-SUM(Taulukko!AL90:AL92))/SUM(Taulukko!AL90:AL92)</f>
        <v>3.586247777119153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3.401424146552571</v>
      </c>
      <c r="E94" s="72">
        <f>100*(SUM(Taulukko!F103:F105)-SUM(Taulukko!F91:F93))/SUM(Taulukko!F91:F93)</f>
        <v>3.387239544783055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1.687499999999993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3.625837903717256</v>
      </c>
      <c r="K94" s="72">
        <f>100*(SUM(Taulukko!N103:N105)-SUM(Taulukko!N91:N93))/SUM(Taulukko!N91:N93)</f>
        <v>3.8743136058572443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3.8687061057007828</v>
      </c>
      <c r="N94" s="72">
        <f>100*(SUM(Taulukko!R103:R105)-SUM(Taulukko!R91:R93))/SUM(Taulukko!R91:R93)</f>
        <v>3.8980446633411208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0.9700995059706489</v>
      </c>
      <c r="Q94" s="72">
        <f>100*(SUM(Taulukko!V103:V105)-SUM(Taulukko!V91:V93))/SUM(Taulukko!V91:V93)</f>
        <v>1.1560184087496268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4.816016502434158</v>
      </c>
      <c r="T94" s="72">
        <f>100*(SUM(Taulukko!Z103:Z105)-SUM(Taulukko!Z91:Z93))/SUM(Taulukko!Z91:Z93)</f>
        <v>4.669318058747794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5.37867116251335</v>
      </c>
      <c r="W94" s="72">
        <f>100*(SUM(Taulukko!AD103:AD105)-SUM(Taulukko!AD91:AD93))/SUM(Taulukko!AD91:AD93)</f>
        <v>5.445505628171698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9.428077008619814</v>
      </c>
      <c r="Z94" s="72">
        <f>100*(SUM(Taulukko!AH103:AH105)-SUM(Taulukko!AH91:AH93))/SUM(Taulukko!AH91:AH93)</f>
        <v>9.158525875248023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3.516548463356984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3.599920343728891</v>
      </c>
      <c r="E95" s="72">
        <f>100*(SUM(Taulukko!F104:F106)-SUM(Taulukko!F92:F94))/SUM(Taulukko!F92:F94)</f>
        <v>3.537572184575287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1.9699812382739428</v>
      </c>
      <c r="H95" s="72">
        <f>100*(SUM(Taulukko!J104:J106)-SUM(Taulukko!J92:J94))/SUM(Taulukko!J92:J94)</f>
        <v>1.8068535825545207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4.639804639804619</v>
      </c>
      <c r="K95" s="72">
        <f>100*(SUM(Taulukko!N104:N106)-SUM(Taulukko!N92:N94))/SUM(Taulukko!N92:N94)</f>
        <v>4.20347243374964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3.872523325296145</v>
      </c>
      <c r="N95" s="72">
        <f>100*(SUM(Taulukko!R104:R106)-SUM(Taulukko!R92:R94))/SUM(Taulukko!R92:R94)</f>
        <v>3.973674742144412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1.1614394773522505</v>
      </c>
      <c r="Q95" s="72">
        <f>100*(SUM(Taulukko!V104:V106)-SUM(Taulukko!V92:V94))/SUM(Taulukko!V92:V94)</f>
        <v>1.2437531329272535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4.713681604713685</v>
      </c>
      <c r="T95" s="72">
        <f>100*(SUM(Taulukko!Z104:Z106)-SUM(Taulukko!Z92:Z94))/SUM(Taulukko!Z92:Z94)</f>
        <v>4.683570484363619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5.62549815230778</v>
      </c>
      <c r="W95" s="72">
        <f>100*(SUM(Taulukko!AD104:AD106)-SUM(Taulukko!AD92:AD94))/SUM(Taulukko!AD92:AD94)</f>
        <v>5.485657830134986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9.237082884822371</v>
      </c>
      <c r="Z95" s="72">
        <f>100*(SUM(Taulukko!AH104:AH106)-SUM(Taulukko!AH92:AH94))/SUM(Taulukko!AH92:AH94)</f>
        <v>9.1032100651805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3.329404832056557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3.6895240908830664</v>
      </c>
      <c r="E96" s="72">
        <f>100*(SUM(Taulukko!F105:F107)-SUM(Taulukko!F93:F95))/SUM(Taulukko!F93:F95)</f>
        <v>3.651625304678722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1.9987507807620164</v>
      </c>
      <c r="H96" s="72">
        <f>100*(SUM(Taulukko!J105:J107)-SUM(Taulukko!J93:J95))/SUM(Taulukko!J93:J95)</f>
        <v>1.89794648413193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4.531630170316294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4.074669888048976</v>
      </c>
      <c r="N96" s="72">
        <f>100*(SUM(Taulukko!R105:R107)-SUM(Taulukko!R93:R95))/SUM(Taulukko!R93:R95)</f>
        <v>4.100603874487418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1.9564812069603204</v>
      </c>
      <c r="Q96" s="72">
        <f>100*(SUM(Taulukko!V105:V107)-SUM(Taulukko!V93:V95))/SUM(Taulukko!V93:V95)</f>
        <v>1.3286604976327065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4.662284393974672</v>
      </c>
      <c r="T96" s="72">
        <f>100*(SUM(Taulukko!Z105:Z107)-SUM(Taulukko!Z93:Z95))/SUM(Taulukko!Z93:Z95)</f>
        <v>4.692003285298283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5.496148822125129</v>
      </c>
      <c r="W96" s="72">
        <f>100*(SUM(Taulukko!AD105:AD107)-SUM(Taulukko!AD93:AD95))/SUM(Taulukko!AD93:AD95)</f>
        <v>5.4983384718739785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8.959606951957241</v>
      </c>
      <c r="Z96" s="72">
        <f>100*(SUM(Taulukko!AH105:AH107)-SUM(Taulukko!AH93:AH95))/SUM(Taulukko!AH93:AH95)</f>
        <v>9.036686592747058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3.7124337065409616</v>
      </c>
      <c r="AC96" s="72">
        <f>100*(SUM(Taulukko!AL105:AL107)-SUM(Taulukko!AL93:AL95))/SUM(Taulukko!AL93:AL95)</f>
        <v>3.680800942285041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3.9386175398242327</v>
      </c>
      <c r="E97" s="72">
        <f>100*(SUM(Taulukko!F106:F108)-SUM(Taulukko!F94:F96))/SUM(Taulukko!F94:F96)</f>
        <v>3.6865126486194093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2.2159800249687964</v>
      </c>
      <c r="H97" s="72">
        <f>100*(SUM(Taulukko!J106:J108)-SUM(Taulukko!J94:J96))/SUM(Taulukko!J94:J96)</f>
        <v>1.9888129272840558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4.317416174570557</v>
      </c>
      <c r="N97" s="72">
        <f>100*(SUM(Taulukko!R106:R108)-SUM(Taulukko!R94:R96))/SUM(Taulukko!R94:R96)</f>
        <v>4.2378620934513656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1.558688942954931</v>
      </c>
      <c r="Q97" s="72">
        <f>100*(SUM(Taulukko!V106:V108)-SUM(Taulukko!V94:V96))/SUM(Taulukko!V94:V96)</f>
        <v>1.3685405674525293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4.6902159678072355</v>
      </c>
      <c r="T97" s="72">
        <f>100*(SUM(Taulukko!Z106:Z108)-SUM(Taulukko!Z94:Z96))/SUM(Taulukko!Z94:Z96)</f>
        <v>4.701142105545092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5.521509055107535</v>
      </c>
      <c r="W97" s="72">
        <f>100*(SUM(Taulukko!AD106:AD108)-SUM(Taulukko!AD94:AD96))/SUM(Taulukko!AD94:AD96)</f>
        <v>5.488343763435725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8.905591618266707</v>
      </c>
      <c r="Z97" s="72">
        <f>100*(SUM(Taulukko!AH106:AH108)-SUM(Taulukko!AH94:AH96))/SUM(Taulukko!AH94:AH96)</f>
        <v>8.976084974664492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4.145839458982642</v>
      </c>
      <c r="AC97" s="72">
        <f>100*(SUM(Taulukko!AL106:AL108)-SUM(Taulukko!AL94:AL96))/SUM(Taulukko!AL94:AL96)</f>
        <v>3.7015276145710825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3.6327995036372966</v>
      </c>
      <c r="E98" s="72">
        <f>100*(SUM(Taulukko!F107:F109)-SUM(Taulukko!F95:F97))/SUM(Taulukko!F95:F97)</f>
        <v>3.6067106331594556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1.9601742377100224</v>
      </c>
      <c r="H98" s="72">
        <f>100*(SUM(Taulukko!J107:J109)-SUM(Taulukko!J95:J97))/SUM(Taulukko!J95:J97)</f>
        <v>2.0477815699658777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4.470294775130888</v>
      </c>
      <c r="N98" s="72">
        <f>100*(SUM(Taulukko!R107:R109)-SUM(Taulukko!R95:R97))/SUM(Taulukko!R95:R97)</f>
        <v>4.334334929937826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1.346226541636706</v>
      </c>
      <c r="Q98" s="72">
        <f>100*(SUM(Taulukko!V107:V109)-SUM(Taulukko!V95:V97))/SUM(Taulukko!V95:V97)</f>
        <v>1.3761690609277133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4.648466572374867</v>
      </c>
      <c r="T98" s="72">
        <f>100*(SUM(Taulukko!Z107:Z109)-SUM(Taulukko!Z95:Z97))/SUM(Taulukko!Z95:Z97)</f>
        <v>4.713154851907869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5.356431582138881</v>
      </c>
      <c r="W98" s="72">
        <f>100*(SUM(Taulukko!AD107:AD109)-SUM(Taulukko!AD95:AD97))/SUM(Taulukko!AD95:AD97)</f>
        <v>5.476402096270292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8.853271724000006</v>
      </c>
      <c r="Z98" s="72">
        <f>100*(SUM(Taulukko!AH107:AH109)-SUM(Taulukko!AH95:AH97))/SUM(Taulukko!AH95:AH97)</f>
        <v>8.927025754223305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3.542154566744737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3.3113668893129824</v>
      </c>
      <c r="E99" s="72">
        <f>100*(SUM(Taulukko!F108:F110)-SUM(Taulukko!F96:F98))/SUM(Taulukko!F96:F98)</f>
        <v>3.5020059222466413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1.9248680533995617</v>
      </c>
      <c r="H99" s="72">
        <f>100*(SUM(Taulukko!J108:J110)-SUM(Taulukko!J96:J98))/SUM(Taulukko!J96:J98)</f>
        <v>2.1691973969631237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4.424597642508401</v>
      </c>
      <c r="N99" s="72">
        <f>100*(SUM(Taulukko!R108:R110)-SUM(Taulukko!R96:R98))/SUM(Taulukko!R96:R98)</f>
        <v>4.372654012417054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1.0112924610250205</v>
      </c>
      <c r="Q99" s="72">
        <f>100*(SUM(Taulukko!V108:V110)-SUM(Taulukko!V96:V98))/SUM(Taulukko!V96:V98)</f>
        <v>1.3965861900558407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4.450850338128913</v>
      </c>
      <c r="T99" s="72">
        <f>100*(SUM(Taulukko!Z108:Z110)-SUM(Taulukko!Z96:Z98))/SUM(Taulukko!Z96:Z98)</f>
        <v>4.73693849098513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5.518561653375538</v>
      </c>
      <c r="W99" s="72">
        <f>100*(SUM(Taulukko!AD108:AD110)-SUM(Taulukko!AD96:AD98))/SUM(Taulukko!AD96:AD98)</f>
        <v>5.473677978895011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8.588559729244134</v>
      </c>
      <c r="Z99" s="72">
        <f>100*(SUM(Taulukko!AH108:AH110)-SUM(Taulukko!AH96:AH98))/SUM(Taulukko!AH96:AH98)</f>
        <v>8.896098129254364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3.1195335276968064</v>
      </c>
      <c r="AC99" s="72">
        <f>100*(SUM(Taulukko!AL108:AL110)-SUM(Taulukko!AL96:AL98))/SUM(Taulukko!AL96:AL98)</f>
        <v>3.29350043719031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3.1445234860305926</v>
      </c>
      <c r="E100" s="72">
        <f>100*(SUM(Taulukko!F109:F111)-SUM(Taulukko!F97:F99))/SUM(Taulukko!F97:F99)</f>
        <v>3.5455611300564853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1.826625386996897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5.326512187782139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4.303195225755433</v>
      </c>
      <c r="N100" s="72">
        <f>100*(SUM(Taulukko!R109:R111)-SUM(Taulukko!R97:R99))/SUM(Taulukko!R97:R99)</f>
        <v>4.3851202466962445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2.134960319280717</v>
      </c>
      <c r="Q100" s="72">
        <f>100*(SUM(Taulukko!V109:V111)-SUM(Taulukko!V97:V99))/SUM(Taulukko!V97:V99)</f>
        <v>1.4232091638418816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4.791783665536608</v>
      </c>
      <c r="T100" s="72">
        <f>100*(SUM(Taulukko!Z109:Z111)-SUM(Taulukko!Z97:Z99))/SUM(Taulukko!Z97:Z99)</f>
        <v>4.778006338892368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5.363219171007393</v>
      </c>
      <c r="W100" s="72">
        <f>100*(SUM(Taulukko!AD109:AD111)-SUM(Taulukko!AD97:AD99))/SUM(Taulukko!AD97:AD99)</f>
        <v>5.478967520581507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8.89711278874058</v>
      </c>
      <c r="Z100" s="72">
        <f>100*(SUM(Taulukko!AH109:AH111)-SUM(Taulukko!AH97:AH99))/SUM(Taulukko!AH97:AH99)</f>
        <v>8.88751147603907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2.7464585140213935</v>
      </c>
      <c r="AC100" s="72">
        <f>100*(SUM(Taulukko!AL109:AL111)-SUM(Taulukko!AL97:AL99))/SUM(Taulukko!AL97:AL99)</f>
        <v>3.1640058055152327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3.7038135957819915</v>
      </c>
      <c r="E101" s="72">
        <f>100*(SUM(Taulukko!F110:F112)-SUM(Taulukko!F98:F100))/SUM(Taulukko!F98:F100)</f>
        <v>3.8046690965693197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2.5046382189239402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5.398920215956809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4.348145622163165</v>
      </c>
      <c r="N101" s="72">
        <f>100*(SUM(Taulukko!R110:R112)-SUM(Taulukko!R98:R100))/SUM(Taulukko!R98:R100)</f>
        <v>4.421869804096986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2.0235639297666643</v>
      </c>
      <c r="Q101" s="72">
        <f>100*(SUM(Taulukko!V110:V112)-SUM(Taulukko!V98:V100))/SUM(Taulukko!V98:V100)</f>
        <v>1.390432972951696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5.002183655703438</v>
      </c>
      <c r="T101" s="72">
        <f>100*(SUM(Taulukko!Z110:Z112)-SUM(Taulukko!Z98:Z100))/SUM(Taulukko!Z98:Z100)</f>
        <v>4.814165415650228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5.538813443213858</v>
      </c>
      <c r="W101" s="72">
        <f>100*(SUM(Taulukko!AD110:AD112)-SUM(Taulukko!AD98:AD100))/SUM(Taulukko!AD98:AD100)</f>
        <v>5.492147995104786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9.065569589600775</v>
      </c>
      <c r="Z101" s="72">
        <f>100*(SUM(Taulukko!AH110:AH112)-SUM(Taulukko!AH98:AH100))/SUM(Taulukko!AH98:AH100)</f>
        <v>8.883893163581684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2.9751588677065315</v>
      </c>
      <c r="AC101" s="72">
        <f>100*(SUM(Taulukko!AL110:AL112)-SUM(Taulukko!AL98:AL100))/SUM(Taulukko!AL98:AL100)</f>
        <v>3.271569195136077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4.401269305506857</v>
      </c>
      <c r="E102" s="72">
        <f>100*(SUM(Taulukko!F111:F113)-SUM(Taulukko!F99:F101))/SUM(Taulukko!F99:F101)</f>
        <v>4.129296405631114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2.759689922480613</v>
      </c>
      <c r="H102" s="72">
        <f>100*(SUM(Taulukko!J111:J113)-SUM(Taulukko!J99:J101))/SUM(Taulukko!J99:J101)</f>
        <v>2.686843730697976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5.409444112372972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5.018576468244197</v>
      </c>
      <c r="N102" s="72">
        <f>100*(SUM(Taulukko!R111:R113)-SUM(Taulukko!R99:R101))/SUM(Taulukko!R99:R101)</f>
        <v>4.489356585191317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4.3772488796419795</v>
      </c>
      <c r="Q102" s="72">
        <f>100*(SUM(Taulukko!V111:V113)-SUM(Taulukko!V99:V101))/SUM(Taulukko!V99:V101)</f>
        <v>1.2511381545712121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5.279079701113504</v>
      </c>
      <c r="T102" s="72">
        <f>100*(SUM(Taulukko!Z111:Z113)-SUM(Taulukko!Z99:Z101))/SUM(Taulukko!Z99:Z101)</f>
        <v>4.812815479528884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5.582455390970828</v>
      </c>
      <c r="W102" s="72">
        <f>100*(SUM(Taulukko!AD111:AD113)-SUM(Taulukko!AD99:AD101))/SUM(Taulukko!AD99:AD101)</f>
        <v>5.493670812116752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9.392945561981712</v>
      </c>
      <c r="Z102" s="72">
        <f>100*(SUM(Taulukko!AH111:AH113)-SUM(Taulukko!AH99:AH101))/SUM(Taulukko!AH99:AH101)</f>
        <v>8.854723320259188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3.966415749855254</v>
      </c>
      <c r="AC102" s="72">
        <f>100*(SUM(Taulukko!AL111:AL113)-SUM(Taulukko!AL99:AL101))/SUM(Taulukko!AL99:AL101)</f>
        <v>3.4672060098237503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4.670353319026047</v>
      </c>
      <c r="E103" s="72">
        <f>100*(SUM(Taulukko!F112:F114)-SUM(Taulukko!F100:F102))/SUM(Taulukko!F100:F102)</f>
        <v>4.289959216531217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3.2268073223704734</v>
      </c>
      <c r="H103" s="72">
        <f>100*(SUM(Taulukko!J112:J114)-SUM(Taulukko!J100:J102))/SUM(Taulukko!J100:J102)</f>
        <v>2.83687943262411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5.3273809523809454</v>
      </c>
      <c r="K103" s="72">
        <f>100*(SUM(Taulukko!N112:N114)-SUM(Taulukko!N100:N102))/SUM(Taulukko!N100:N102)</f>
        <v>5.357142857142857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5.390718177778827</v>
      </c>
      <c r="N103" s="72">
        <f>100*(SUM(Taulukko!R112:R114)-SUM(Taulukko!R100:R102))/SUM(Taulukko!R100:R102)</f>
        <v>4.566145965810915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2.912759746899781</v>
      </c>
      <c r="Q103" s="72">
        <f>100*(SUM(Taulukko!V112:V114)-SUM(Taulukko!V100:V102))/SUM(Taulukko!V100:V102)</f>
        <v>1.0300561382105233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5.014856676765333</v>
      </c>
      <c r="T103" s="72">
        <f>100*(SUM(Taulukko!Z112:Z114)-SUM(Taulukko!Z100:Z102))/SUM(Taulukko!Z100:Z102)</f>
        <v>4.7551019220585635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5.608200137367446</v>
      </c>
      <c r="W103" s="72">
        <f>100*(SUM(Taulukko!AD112:AD114)-SUM(Taulukko!AD100:AD102))/SUM(Taulukko!AD100:AD102)</f>
        <v>5.457891859829502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9.076105348060295</v>
      </c>
      <c r="Z103" s="72">
        <f>100*(SUM(Taulukko!AH112:AH114)-SUM(Taulukko!AH100:AH102))/SUM(Taulukko!AH100:AH102)</f>
        <v>8.780845668215985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3.727246460560525</v>
      </c>
      <c r="AC103" s="72">
        <f>100*(SUM(Taulukko!AL112:AL114)-SUM(Taulukko!AL100:AL102))/SUM(Taulukko!AL100:AL102)</f>
        <v>3.5734870317002816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4.326845129130297</v>
      </c>
      <c r="E104" s="72">
        <f>100*(SUM(Taulukko!F113:F115)-SUM(Taulukko!F101:F103))/SUM(Taulukko!F101:F103)</f>
        <v>4.225264944771242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3.248762376237624</v>
      </c>
      <c r="H104" s="72">
        <f>100*(SUM(Taulukko!J113:J115)-SUM(Taulukko!J101:J103))/SUM(Taulukko!J101:J103)</f>
        <v>2.9547553093259538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4.973357015985811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5.796657803899629</v>
      </c>
      <c r="N104" s="72">
        <f>100*(SUM(Taulukko!R113:R115)-SUM(Taulukko!R101:R103))/SUM(Taulukko!R101:R103)</f>
        <v>4.641796568777448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2.6667160502972234</v>
      </c>
      <c r="Q104" s="72">
        <f>100*(SUM(Taulukko!V113:V115)-SUM(Taulukko!V101:V103))/SUM(Taulukko!V101:V103)</f>
        <v>0.8073049339655908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4.66453303983897</v>
      </c>
      <c r="T104" s="72">
        <f>100*(SUM(Taulukko!Z113:Z115)-SUM(Taulukko!Z101:Z103))/SUM(Taulukko!Z101:Z103)</f>
        <v>4.6557314348797165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5.333978086126616</v>
      </c>
      <c r="W104" s="72">
        <f>100*(SUM(Taulukko!AD113:AD115)-SUM(Taulukko!AD101:AD103))/SUM(Taulukko!AD101:AD103)</f>
        <v>5.389410443701017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8.722147874278875</v>
      </c>
      <c r="Z104" s="72">
        <f>100*(SUM(Taulukko!AH113:AH115)-SUM(Taulukko!AH101:AH103))/SUM(Taulukko!AH101:AH103)</f>
        <v>8.673345966213784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3.3256880733944856</v>
      </c>
      <c r="AC104" s="72">
        <f>100*(SUM(Taulukko!AL113:AL115)-SUM(Taulukko!AL101:AL103))/SUM(Taulukko!AL101:AL103)</f>
        <v>3.560149296583415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3.8964307348349387</v>
      </c>
      <c r="E105" s="72">
        <f>100*(SUM(Taulukko!F114:F116)-SUM(Taulukko!F102:F104))/SUM(Taulukko!F102:F104)</f>
        <v>4.080932281690805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3.1741140215716523</v>
      </c>
      <c r="H105" s="72">
        <f>100*(SUM(Taulukko!J114:J116)-SUM(Taulukko!J102:J104))/SUM(Taulukko!J102:J104)</f>
        <v>3.0721966205837172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4.740871613663122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5.260835998676529</v>
      </c>
      <c r="N105" s="72">
        <f>100*(SUM(Taulukko!R114:R116)-SUM(Taulukko!R102:R104))/SUM(Taulukko!R102:R104)</f>
        <v>4.738546431423809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0.5573805234714447</v>
      </c>
      <c r="Q105" s="72">
        <f>100*(SUM(Taulukko!V114:V116)-SUM(Taulukko!V102:V104))/SUM(Taulukko!V102:V104)</f>
        <v>0.6257148016613518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4.28961292439849</v>
      </c>
      <c r="T105" s="72">
        <f>100*(SUM(Taulukko!Z114:Z116)-SUM(Taulukko!Z102:Z104))/SUM(Taulukko!Z102:Z104)</f>
        <v>4.550517379686871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5.189745008530467</v>
      </c>
      <c r="W105" s="72">
        <f>100*(SUM(Taulukko!AD114:AD116)-SUM(Taulukko!AD102:AD104))/SUM(Taulukko!AD102:AD104)</f>
        <v>5.328324585309076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8.380298946336671</v>
      </c>
      <c r="Z105" s="72">
        <f>100*(SUM(Taulukko!AH114:AH116)-SUM(Taulukko!AH102:AH104))/SUM(Taulukko!AH102:AH104)</f>
        <v>8.561451955016596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3.223965763195422</v>
      </c>
      <c r="AC105" s="72">
        <f>100*(SUM(Taulukko!AL114:AL116)-SUM(Taulukko!AL102:AL104))/SUM(Taulukko!AL102:AL104)</f>
        <v>3.6051502145922814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3.9178054222753937</v>
      </c>
      <c r="E106" s="72">
        <f>100*(SUM(Taulukko!F115:F117)-SUM(Taulukko!F103:F105))/SUM(Taulukko!F103:F105)</f>
        <v>4.006498762488334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3.1960663798402074</v>
      </c>
      <c r="H106" s="72">
        <f>100*(SUM(Taulukko!J115:J117)-SUM(Taulukko!J103:J105))/SUM(Taulukko!J103:J105)</f>
        <v>3.189205765102722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5.263157894736835</v>
      </c>
      <c r="K106" s="72">
        <f>100*(SUM(Taulukko!N115:N117)-SUM(Taulukko!N103:N105))/SUM(Taulukko!N103:N105)</f>
        <v>5.080763582966229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5.415855700573494</v>
      </c>
      <c r="N106" s="72">
        <f>100*(SUM(Taulukko!R115:R117)-SUM(Taulukko!R103:R105))/SUM(Taulukko!R103:R105)</f>
        <v>4.888276644450302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0.17907208103463693</v>
      </c>
      <c r="Q106" s="72">
        <f>100*(SUM(Taulukko!V115:V117)-SUM(Taulukko!V103:V105))/SUM(Taulukko!V103:V105)</f>
        <v>0.4844084777493707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4.201415485421987</v>
      </c>
      <c r="T106" s="72">
        <f>100*(SUM(Taulukko!Z115:Z117)-SUM(Taulukko!Z103:Z105))/SUM(Taulukko!Z103:Z105)</f>
        <v>4.469066609183024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5.244593550462594</v>
      </c>
      <c r="W106" s="72">
        <f>100*(SUM(Taulukko!AD115:AD117)-SUM(Taulukko!AD103:AD105))/SUM(Taulukko!AD103:AD105)</f>
        <v>5.302239405272705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8.209029213327193</v>
      </c>
      <c r="Z106" s="72">
        <f>100*(SUM(Taulukko!AH115:AH117)-SUM(Taulukko!AH103:AH105))/SUM(Taulukko!AH103:AH105)</f>
        <v>8.469079640040524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3.968027405081352</v>
      </c>
      <c r="AC106" s="72">
        <f>100*(SUM(Taulukko!AL115:AL117)-SUM(Taulukko!AL103:AL105))/SUM(Taulukko!AL103:AL105)</f>
        <v>3.7385844748858514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3.9885832447466885</v>
      </c>
      <c r="E107" s="72">
        <f>100*(SUM(Taulukko!F116:F118)-SUM(Taulukko!F104:F106))/SUM(Taulukko!F104:F106)</f>
        <v>4.0062127185888885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3.2505366452008655</v>
      </c>
      <c r="H107" s="72">
        <f>100*(SUM(Taulukko!J116:J118)-SUM(Taulukko!J104:J106))/SUM(Taulukko!J104:J106)</f>
        <v>3.2435740514075784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4.609101516919507</v>
      </c>
      <c r="K107" s="72">
        <f>100*(SUM(Taulukko!N116:N118)-SUM(Taulukko!N104:N106))/SUM(Taulukko!N104:N106)</f>
        <v>5.027769657994734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5.44501923332008</v>
      </c>
      <c r="N107" s="72">
        <f>100*(SUM(Taulukko!R116:R118)-SUM(Taulukko!R104:R106))/SUM(Taulukko!R104:R106)</f>
        <v>5.065849994088354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0.2131591880051959</v>
      </c>
      <c r="Q107" s="72">
        <f>100*(SUM(Taulukko!V116:V118)-SUM(Taulukko!V104:V106))/SUM(Taulukko!V104:V106)</f>
        <v>0.3924875247180099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4.355815051732279</v>
      </c>
      <c r="T107" s="72">
        <f>100*(SUM(Taulukko!Z116:Z118)-SUM(Taulukko!Z104:Z106))/SUM(Taulukko!Z104:Z106)</f>
        <v>4.415899758903661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5.300737158324692</v>
      </c>
      <c r="W107" s="72">
        <f>100*(SUM(Taulukko!AD116:AD118)-SUM(Taulukko!AD104:AD106))/SUM(Taulukko!AD104:AD106)</f>
        <v>5.300609642923426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8.210383691568662</v>
      </c>
      <c r="Z107" s="72">
        <f>100*(SUM(Taulukko!AH116:AH118)-SUM(Taulukko!AH104:AH106))/SUM(Taulukko!AH104:AH106)</f>
        <v>8.406541791077903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4.049044767607639</v>
      </c>
      <c r="AC107" s="72">
        <f>100*(SUM(Taulukko!AL116:AL118)-SUM(Taulukko!AL104:AL106))/SUM(Taulukko!AL104:AL106)</f>
        <v>3.843963553530751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3.994918043272218</v>
      </c>
      <c r="E108" s="72">
        <f>100*(SUM(Taulukko!F117:F119)-SUM(Taulukko!F105:F107))/SUM(Taulukko!F105:F107)</f>
        <v>4.038055152647901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3.3067973055725517</v>
      </c>
      <c r="H108" s="72">
        <f>100*(SUM(Taulukko!J117:J119)-SUM(Taulukko!J105:J107))/SUM(Taulukko!J105:J107)</f>
        <v>3.2671755725190805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4.975269130055287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5.633240341436374</v>
      </c>
      <c r="N108" s="72">
        <f>100*(SUM(Taulukko!R117:R119)-SUM(Taulukko!R105:R107))/SUM(Taulukko!R105:R107)</f>
        <v>5.223659751013512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-0.4715651887160054</v>
      </c>
      <c r="Q108" s="72">
        <f>100*(SUM(Taulukko!V117:V119)-SUM(Taulukko!V105:V107))/SUM(Taulukko!V105:V107)</f>
        <v>0.3761381550947974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4.308849870509187</v>
      </c>
      <c r="T108" s="72">
        <f>100*(SUM(Taulukko!Z117:Z119)-SUM(Taulukko!Z105:Z107))/SUM(Taulukko!Z105:Z107)</f>
        <v>4.378450083443882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5.36636323786429</v>
      </c>
      <c r="W108" s="72">
        <f>100*(SUM(Taulukko!AD117:AD119)-SUM(Taulukko!AD105:AD107))/SUM(Taulukko!AD105:AD107)</f>
        <v>5.300473901313688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8.25665166080385</v>
      </c>
      <c r="Z108" s="72">
        <f>100*(SUM(Taulukko!AH117:AH119)-SUM(Taulukko!AH105:AH107))/SUM(Taulukko!AH105:AH107)</f>
        <v>8.370511119055417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3.8920454545454675</v>
      </c>
      <c r="AC108" s="72">
        <f>100*(SUM(Taulukko!AL117:AL119)-SUM(Taulukko!AL105:AL107))/SUM(Taulukko!AL105:AL107)</f>
        <v>3.8909400738426547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3.9892361302208075</v>
      </c>
      <c r="E109" s="72">
        <f>100*(SUM(Taulukko!F118:F120)-SUM(Taulukko!F106:F108))/SUM(Taulukko!F106:F108)</f>
        <v>4.11414058241618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3.267175572519098</v>
      </c>
      <c r="H109" s="72">
        <f>100*(SUM(Taulukko!J118:J120)-SUM(Taulukko!J106:J108))/SUM(Taulukko!J106:J108)</f>
        <v>3.2906764168189984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4.682080924855504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5.483981693363835</v>
      </c>
      <c r="N109" s="72">
        <f>100*(SUM(Taulukko!R118:R120)-SUM(Taulukko!R106:R108))/SUM(Taulukko!R106:R108)</f>
        <v>5.341282812352414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0.3044885764182094</v>
      </c>
      <c r="Q109" s="72">
        <f>100*(SUM(Taulukko!V118:V120)-SUM(Taulukko!V106:V108))/SUM(Taulukko!V106:V108)</f>
        <v>0.4558114461980747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4.484923265877032</v>
      </c>
      <c r="T109" s="72">
        <f>100*(SUM(Taulukko!Z118:Z120)-SUM(Taulukko!Z106:Z108))/SUM(Taulukko!Z106:Z108)</f>
        <v>4.343402189606736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5.239103841971715</v>
      </c>
      <c r="W109" s="72">
        <f>100*(SUM(Taulukko!AD118:AD120)-SUM(Taulukko!AD106:AD108))/SUM(Taulukko!AD106:AD108)</f>
        <v>5.294500580226985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8.350741350505475</v>
      </c>
      <c r="Z109" s="72">
        <f>100*(SUM(Taulukko!AH118:AH120)-SUM(Taulukko!AH106:AH108))/SUM(Taulukko!AH106:AH108)</f>
        <v>8.350072712946798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3.472614342179563</v>
      </c>
      <c r="AC109" s="72">
        <f>100*(SUM(Taulukko!AL118:AL120)-SUM(Taulukko!AL106:AL108))/SUM(Taulukko!AL106:AL108)</f>
        <v>3.9660056657223794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4.264679086152593</v>
      </c>
      <c r="E110" s="72">
        <f>100*(SUM(Taulukko!F119:F121)-SUM(Taulukko!F107:F109))/SUM(Taulukko!F107:F109)</f>
        <v>4.243787885798892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3.478791577662507</v>
      </c>
      <c r="H110" s="72">
        <f>100*(SUM(Taulukko!J119:J121)-SUM(Taulukko!J107:J109))/SUM(Taulukko!J107:J109)</f>
        <v>3.344481605351171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5.285961871750437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5.524989386527021</v>
      </c>
      <c r="N110" s="72">
        <f>100*(SUM(Taulukko!R119:R121)-SUM(Taulukko!R107:R109))/SUM(Taulukko!R107:R109)</f>
        <v>5.437141252184917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0.7119996149727358</v>
      </c>
      <c r="Q110" s="72">
        <f>100*(SUM(Taulukko!V119:V121)-SUM(Taulukko!V107:V109))/SUM(Taulukko!V107:V109)</f>
        <v>0.594480847000503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4.4904343095475445</v>
      </c>
      <c r="T110" s="72">
        <f>100*(SUM(Taulukko!Z119:Z121)-SUM(Taulukko!Z107:Z109))/SUM(Taulukko!Z107:Z109)</f>
        <v>4.294608804967342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5.238998075827089</v>
      </c>
      <c r="W110" s="72">
        <f>100*(SUM(Taulukko!AD119:AD121)-SUM(Taulukko!AD107:AD109))/SUM(Taulukko!AD107:AD109)</f>
        <v>5.2974663923569105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8.355129884885198</v>
      </c>
      <c r="Z110" s="72">
        <f>100*(SUM(Taulukko!AH119:AH121)-SUM(Taulukko!AH107:AH109))/SUM(Taulukko!AH107:AH109)</f>
        <v>8.335990184143922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4.041831543244774</v>
      </c>
      <c r="AC110" s="72">
        <f>100*(SUM(Taulukko!AL119:AL121)-SUM(Taulukko!AL107:AL109))/SUM(Taulukko!AL107:AL109)</f>
        <v>4.156064461407953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4.5291732209602555</v>
      </c>
      <c r="E111" s="72">
        <f>100*(SUM(Taulukko!F120:F122)-SUM(Taulukko!F108:F110))/SUM(Taulukko!F108:F110)</f>
        <v>4.35542481398165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3.5638135851355432</v>
      </c>
      <c r="H111" s="72">
        <f>100*(SUM(Taulukko!J120:J122)-SUM(Taulukko!J108:J110))/SUM(Taulukko!J108:J110)</f>
        <v>3.3363663936912347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4.484433019137403</v>
      </c>
      <c r="K111" s="72">
        <f>100*(SUM(Taulukko!N120:N122)-SUM(Taulukko!N108:N110))/SUM(Taulukko!N108:N110)</f>
        <v>5.0215208034433285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5.672409140617225</v>
      </c>
      <c r="N111" s="72">
        <f>100*(SUM(Taulukko!R120:R122)-SUM(Taulukko!R108:R110))/SUM(Taulukko!R108:R110)</f>
        <v>5.5297051922301055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1.0829388104871993</v>
      </c>
      <c r="Q111" s="72">
        <f>100*(SUM(Taulukko!V120:V122)-SUM(Taulukko!V108:V110))/SUM(Taulukko!V108:V110)</f>
        <v>0.7362422030425001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4.565420653147246</v>
      </c>
      <c r="T111" s="72">
        <f>100*(SUM(Taulukko!Z120:Z122)-SUM(Taulukko!Z108:Z110))/SUM(Taulukko!Z108:Z110)</f>
        <v>4.21671287039361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5.153553424234346</v>
      </c>
      <c r="W111" s="72">
        <f>100*(SUM(Taulukko!AD120:AD122)-SUM(Taulukko!AD108:AD110))/SUM(Taulukko!AD108:AD110)</f>
        <v>5.327971217449145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8.676193316274492</v>
      </c>
      <c r="Z111" s="72">
        <f>100*(SUM(Taulukko!AH120:AH122)-SUM(Taulukko!AH108:AH110))/SUM(Taulukko!AH108:AH110)</f>
        <v>8.313024706164558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4.6932428611817665</v>
      </c>
      <c r="AC111" s="72">
        <f>100*(SUM(Taulukko!AL120:AL122)-SUM(Taulukko!AL108:AL110))/SUM(Taulukko!AL108:AL110)</f>
        <v>4.401805869074499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4.375974276231409</v>
      </c>
      <c r="E112" s="72">
        <f>100*(SUM(Taulukko!F121:F123)-SUM(Taulukko!F109:F111))/SUM(Taulukko!F109:F111)</f>
        <v>4.398955079331785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3.5573122529644237</v>
      </c>
      <c r="H112" s="72">
        <f>100*(SUM(Taulukko!J121:J123)-SUM(Taulukko!J109:J111))/SUM(Taulukko!J109:J111)</f>
        <v>3.2970356926799687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4.444444444444451</v>
      </c>
      <c r="K112" s="72">
        <f>100*(SUM(Taulukko!N121:N123)-SUM(Taulukko!N109:N111))/SUM(Taulukko!N109:N111)</f>
        <v>5.114285714285708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5.65990752635837</v>
      </c>
      <c r="N112" s="72">
        <f>100*(SUM(Taulukko!R121:R123)-SUM(Taulukko!R109:R111))/SUM(Taulukko!R109:R111)</f>
        <v>5.628749292586304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0.7288167058922073</v>
      </c>
      <c r="Q112" s="72">
        <f>100*(SUM(Taulukko!V121:V123)-SUM(Taulukko!V109:V111))/SUM(Taulukko!V109:V111)</f>
        <v>0.8708207777299501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3.9239618406285115</v>
      </c>
      <c r="T112" s="72">
        <f>100*(SUM(Taulukko!Z121:Z123)-SUM(Taulukko!Z109:Z111))/SUM(Taulukko!Z109:Z111)</f>
        <v>4.117761056950987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5.601678346750014</v>
      </c>
      <c r="W112" s="72">
        <f>100*(SUM(Taulukko!AD121:AD123)-SUM(Taulukko!AD109:AD111))/SUM(Taulukko!AD109:AD111)</f>
        <v>5.3681860225961335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8.033264746227703</v>
      </c>
      <c r="Z112" s="72">
        <f>100*(SUM(Taulukko!AH121:AH123)-SUM(Taulukko!AH109:AH111))/SUM(Taulukko!AH109:AH111)</f>
        <v>8.27881054173465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4.445694991558827</v>
      </c>
      <c r="AC112" s="72">
        <f>100*(SUM(Taulukko!AL121:AL123)-SUM(Taulukko!AL109:AL111))/SUM(Taulukko!AL109:AL111)</f>
        <v>4.642656162070907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4.352901457452347</v>
      </c>
      <c r="E113" s="72">
        <f>100*(SUM(Taulukko!F122:F124)-SUM(Taulukko!F110:F112))/SUM(Taulukko!F110:F112)</f>
        <v>4.432717980122883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3.422168382798308</v>
      </c>
      <c r="H113" s="72">
        <f>100*(SUM(Taulukko!J122:J124)-SUM(Taulukko!J110:J112))/SUM(Taulukko!J110:J112)</f>
        <v>3.227752639517342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4.358901783187103</v>
      </c>
      <c r="K113" s="72">
        <f>100*(SUM(Taulukko!N122:N124)-SUM(Taulukko!N110:N112))/SUM(Taulukko!N110:N112)</f>
        <v>5.293113261240758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5.644877295687665</v>
      </c>
      <c r="N113" s="72">
        <f>100*(SUM(Taulukko!R122:R124)-SUM(Taulukko!R110:R112))/SUM(Taulukko!R110:R112)</f>
        <v>5.773636909341479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0.7267476693747246</v>
      </c>
      <c r="Q113" s="72">
        <f>100*(SUM(Taulukko!V122:V124)-SUM(Taulukko!V110:V112))/SUM(Taulukko!V110:V112)</f>
        <v>1.0313621329955038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3.5939894539090207</v>
      </c>
      <c r="T113" s="72">
        <f>100*(SUM(Taulukko!Z122:Z124)-SUM(Taulukko!Z110:Z112))/SUM(Taulukko!Z110:Z112)</f>
        <v>4.040002797398421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5.45093407175053</v>
      </c>
      <c r="W113" s="72">
        <f>100*(SUM(Taulukko!AD122:AD124)-SUM(Taulukko!AD110:AD112))/SUM(Taulukko!AD110:AD112)</f>
        <v>5.367013951676853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7.938371274570484</v>
      </c>
      <c r="Z113" s="72">
        <f>100*(SUM(Taulukko!AH122:AH124)-SUM(Taulukko!AH110:AH112))/SUM(Taulukko!AH110:AH112)</f>
        <v>8.260747201600633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4.852734922861154</v>
      </c>
      <c r="AC113" s="72">
        <f>100*(SUM(Taulukko!AL122:AL124)-SUM(Taulukko!AL110:AL112))/SUM(Taulukko!AL110:AL112)</f>
        <v>4.906083543594056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4.47897545357524</v>
      </c>
      <c r="E114" s="72">
        <f>100*(SUM(Taulukko!F123:F125)-SUM(Taulukko!F111:F113))/SUM(Taulukko!F111:F113)</f>
        <v>4.509463690939206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3.3494266747133445</v>
      </c>
      <c r="H114" s="72">
        <f>100*(SUM(Taulukko!J123:J125)-SUM(Taulukko!J111:J113))/SUM(Taulukko!J111:J113)</f>
        <v>3.1278195488721736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5.557130705982412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5.335639752245959</v>
      </c>
      <c r="N114" s="72">
        <f>100*(SUM(Taulukko!R123:R125)-SUM(Taulukko!R111:R113))/SUM(Taulukko!R111:R113)</f>
        <v>6.000802764203458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0.2908016113269778</v>
      </c>
      <c r="Q114" s="72">
        <f>100*(SUM(Taulukko!V123:V125)-SUM(Taulukko!V111:V113))/SUM(Taulukko!V111:V113)</f>
        <v>1.2724257950794005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3.585144756367989</v>
      </c>
      <c r="T114" s="72">
        <f>100*(SUM(Taulukko!Z123:Z125)-SUM(Taulukko!Z111:Z113))/SUM(Taulukko!Z111:Z113)</f>
        <v>4.019375048772066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5.343268196982968</v>
      </c>
      <c r="W114" s="72">
        <f>100*(SUM(Taulukko!AD123:AD125)-SUM(Taulukko!AD111:AD113))/SUM(Taulukko!AD111:AD113)</f>
        <v>5.318630437431466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7.750439408442724</v>
      </c>
      <c r="Z114" s="72">
        <f>100*(SUM(Taulukko!AH123:AH125)-SUM(Taulukko!AH111:AH113))/SUM(Taulukko!AH111:AH113)</f>
        <v>8.288293366969425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4.901141743246996</v>
      </c>
      <c r="AC114" s="72">
        <f>100*(SUM(Taulukko!AL123:AL125)-SUM(Taulukko!AL111:AL113))/SUM(Taulukko!AL111:AL113)</f>
        <v>5.194079865959235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4.826090038993257</v>
      </c>
      <c r="E115" s="72">
        <f>100*(SUM(Taulukko!F124:F126)-SUM(Taulukko!F112:F114))/SUM(Taulukko!F112:F114)</f>
        <v>4.562726852206578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3.2161106101592996</v>
      </c>
      <c r="H115" s="72">
        <f>100*(SUM(Taulukko!J124:J126)-SUM(Taulukko!J112:J114))/SUM(Taulukko!J112:J114)</f>
        <v>2.998500749625187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5.79259677875106</v>
      </c>
      <c r="K115" s="72">
        <f>100*(SUM(Taulukko!N124:N126)-SUM(Taulukko!N112:N114))/SUM(Taulukko!N112:N114)</f>
        <v>5.875706214689268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5.632833974520771</v>
      </c>
      <c r="N115" s="72">
        <f>100*(SUM(Taulukko!R124:R126)-SUM(Taulukko!R112:R114))/SUM(Taulukko!R112:R114)</f>
        <v>6.258230651154609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1.5307812283585964</v>
      </c>
      <c r="Q115" s="72">
        <f>100*(SUM(Taulukko!V124:V126)-SUM(Taulukko!V112:V114))/SUM(Taulukko!V112:V114)</f>
        <v>1.6158633181690487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4.052205994535277</v>
      </c>
      <c r="T115" s="72">
        <f>100*(SUM(Taulukko!Z124:Z126)-SUM(Taulukko!Z112:Z114))/SUM(Taulukko!Z112:Z114)</f>
        <v>4.048195046620205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5.025711403958389</v>
      </c>
      <c r="W115" s="72">
        <f>100*(SUM(Taulukko!AD124:AD126)-SUM(Taulukko!AD112:AD114))/SUM(Taulukko!AD112:AD114)</f>
        <v>5.267511269799699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8.699719145680339</v>
      </c>
      <c r="Z115" s="72">
        <f>100*(SUM(Taulukko!AH124:AH126)-SUM(Taulukko!AH112:AH114))/SUM(Taulukko!AH112:AH114)</f>
        <v>8.349279393645222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5.877437325905299</v>
      </c>
      <c r="AC115" s="72">
        <f>100*(SUM(Taulukko!AL124:AL126)-SUM(Taulukko!AL112:AL114))/SUM(Taulukko!AL112:AL114)</f>
        <v>5.453533667223156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4.6644758963462465</v>
      </c>
      <c r="E116" s="72">
        <f>100*(SUM(Taulukko!F125:F127)-SUM(Taulukko!F113:F115))/SUM(Taulukko!F113:F115)</f>
        <v>4.482359827288324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2.936769553491163</v>
      </c>
      <c r="H116" s="72">
        <f>100*(SUM(Taulukko!J125:J127)-SUM(Taulukko!J113:J115))/SUM(Taulukko!J113:J115)</f>
        <v>2.8699551569506796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6.45798082346305</v>
      </c>
      <c r="K116" s="72">
        <f>100*(SUM(Taulukko!N125:N127)-SUM(Taulukko!N113:N115))/SUM(Taulukko!N113:N115)</f>
        <v>6.249999999999997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5.6463235517000845</v>
      </c>
      <c r="N116" s="72">
        <f>100*(SUM(Taulukko!R125:R127)-SUM(Taulukko!R113:R115))/SUM(Taulukko!R113:R115)</f>
        <v>6.41098835606328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1.8431669642910742</v>
      </c>
      <c r="Q116" s="72">
        <f>100*(SUM(Taulukko!V125:V127)-SUM(Taulukko!V113:V115))/SUM(Taulukko!V113:V115)</f>
        <v>2.020041925962696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4.31441458892548</v>
      </c>
      <c r="T116" s="72">
        <f>100*(SUM(Taulukko!Z125:Z127)-SUM(Taulukko!Z113:Z115))/SUM(Taulukko!Z113:Z115)</f>
        <v>4.086757421973423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5.372306355886777</v>
      </c>
      <c r="W116" s="72">
        <f>100*(SUM(Taulukko!AD125:AD127)-SUM(Taulukko!AD113:AD115))/SUM(Taulukko!AD113:AD115)</f>
        <v>5.230784439178308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8.773247471551352</v>
      </c>
      <c r="Z116" s="72">
        <f>100*(SUM(Taulukko!AH125:AH127)-SUM(Taulukko!AH113:AH115))/SUM(Taulukko!AH113:AH115)</f>
        <v>8.396403164621537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5.882352941176483</v>
      </c>
      <c r="AC116" s="72">
        <f>100*(SUM(Taulukko!AL125:AL127)-SUM(Taulukko!AL113:AL115))/SUM(Taulukko!AL113:AL115)</f>
        <v>5.544774050457444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4.1074476534906035</v>
      </c>
      <c r="E117" s="72">
        <f>100*(SUM(Taulukko!F126:F128)-SUM(Taulukko!F114:F116))/SUM(Taulukko!F114:F116)</f>
        <v>4.320538834404227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2.4193548387096673</v>
      </c>
      <c r="H117" s="72">
        <f>100*(SUM(Taulukko!J126:J128)-SUM(Taulukko!J114:J116))/SUM(Taulukko!J114:J116)</f>
        <v>2.742175856929969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6.775372504919883</v>
      </c>
      <c r="K117" s="72">
        <f>100*(SUM(Taulukko!N126:N128)-SUM(Taulukko!N114:N116))/SUM(Taulukko!N114:N116)</f>
        <v>6.619915848527356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6.014801252922741</v>
      </c>
      <c r="N117" s="72">
        <f>100*(SUM(Taulukko!R126:R128)-SUM(Taulukko!R114:R116))/SUM(Taulukko!R114:R116)</f>
        <v>6.356737032117815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2.8578654527061436</v>
      </c>
      <c r="Q117" s="72">
        <f>100*(SUM(Taulukko!V126:V128)-SUM(Taulukko!V114:V116))/SUM(Taulukko!V114:V116)</f>
        <v>2.4316636707054804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4.311089641846662</v>
      </c>
      <c r="T117" s="72">
        <f>100*(SUM(Taulukko!Z126:Z128)-SUM(Taulukko!Z114:Z116))/SUM(Taulukko!Z114:Z116)</f>
        <v>4.1024055817445095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5.273972602739726</v>
      </c>
      <c r="W117" s="72">
        <f>100*(SUM(Taulukko!AD126:AD128)-SUM(Taulukko!AD114:AD116))/SUM(Taulukko!AD114:AD116)</f>
        <v>5.167358638156355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8.6906569093837</v>
      </c>
      <c r="Z117" s="72">
        <f>100*(SUM(Taulukko!AH126:AH128)-SUM(Taulukko!AH114:AH116))/SUM(Taulukko!AH114:AH116)</f>
        <v>8.403068982996176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5.444997236042026</v>
      </c>
      <c r="AC117" s="72">
        <f>100*(SUM(Taulukko!AL126:AL128)-SUM(Taulukko!AL114:AL116))/SUM(Taulukko!AL114:AL116)</f>
        <v>5.523336095001381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3.9124052352523355</v>
      </c>
      <c r="E118" s="72">
        <f>100*(SUM(Taulukko!F127:F129)-SUM(Taulukko!F115:F117))/SUM(Taulukko!F115:F117)</f>
        <v>4.2806169752479395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2.1441334127456786</v>
      </c>
      <c r="H118" s="72">
        <f>100*(SUM(Taulukko!J127:J129)-SUM(Taulukko!J115:J117))/SUM(Taulukko!J115:J117)</f>
        <v>2.615156017830613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7.206703910614513</v>
      </c>
      <c r="K118" s="72">
        <f>100*(SUM(Taulukko!N127:N129)-SUM(Taulukko!N115:N117))/SUM(Taulukko!N115:N117)</f>
        <v>7.015092230296244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5.438563762660889</v>
      </c>
      <c r="N118" s="72">
        <f>100*(SUM(Taulukko!R127:R129)-SUM(Taulukko!R115:R117))/SUM(Taulukko!R115:R117)</f>
        <v>6.131357054564712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3.11702537435603</v>
      </c>
      <c r="Q118" s="72">
        <f>100*(SUM(Taulukko!V127:V129)-SUM(Taulukko!V115:V117))/SUM(Taulukko!V115:V117)</f>
        <v>2.809302937596633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4.316416036650182</v>
      </c>
      <c r="T118" s="72">
        <f>100*(SUM(Taulukko!Z127:Z129)-SUM(Taulukko!Z115:Z117))/SUM(Taulukko!Z115:Z117)</f>
        <v>4.085574208884242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5.230780987314671</v>
      </c>
      <c r="W118" s="72">
        <f>100*(SUM(Taulukko!AD127:AD129)-SUM(Taulukko!AD115:AD117))/SUM(Taulukko!AD115:AD117)</f>
        <v>5.043428997878256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8.455098324419025</v>
      </c>
      <c r="Z118" s="72">
        <f>100*(SUM(Taulukko!AH127:AH129)-SUM(Taulukko!AH115:AH117))/SUM(Taulukko!AH115:AH117)</f>
        <v>8.380149169677074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5.161998901702365</v>
      </c>
      <c r="AC118" s="72">
        <f>100*(SUM(Taulukko!AL127:AL129)-SUM(Taulukko!AL115:AL117))/SUM(Taulukko!AL115:AL117)</f>
        <v>5.529573590096293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4.233300658171127</v>
      </c>
      <c r="E119" s="72">
        <f>100*(SUM(Taulukko!F128:F130)-SUM(Taulukko!F116:F118))/SUM(Taulukko!F116:F118)</f>
        <v>4.478937562164659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2.108702108702081</v>
      </c>
      <c r="H119" s="72">
        <f>100*(SUM(Taulukko!J128:J130)-SUM(Taulukko!J116:J118))/SUM(Taulukko!J116:J118)</f>
        <v>2.5489033787789044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7.752370329057433</v>
      </c>
      <c r="K119" s="72">
        <f>100*(SUM(Taulukko!N128:N130)-SUM(Taulukko!N116:N118))/SUM(Taulukko!N116:N118)</f>
        <v>7.347620372947391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5.427467409763255</v>
      </c>
      <c r="N119" s="72">
        <f>100*(SUM(Taulukko!R128:R130)-SUM(Taulukko!R116:R118))/SUM(Taulukko!R116:R118)</f>
        <v>5.875555799527892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3.4508279580244445</v>
      </c>
      <c r="Q119" s="72">
        <f>100*(SUM(Taulukko!V128:V130)-SUM(Taulukko!V116:V118))/SUM(Taulukko!V116:V118)</f>
        <v>3.1347981121867963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4.037968920557086</v>
      </c>
      <c r="T119" s="72">
        <f>100*(SUM(Taulukko!Z128:Z130)-SUM(Taulukko!Z116:Z118))/SUM(Taulukko!Z116:Z118)</f>
        <v>4.041847200131639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4.817020537347799</v>
      </c>
      <c r="W119" s="72">
        <f>100*(SUM(Taulukko!AD128:AD130)-SUM(Taulukko!AD116:AD118))/SUM(Taulukko!AD116:AD118)</f>
        <v>4.871355432141601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8.287023651517451</v>
      </c>
      <c r="Z119" s="72">
        <f>100*(SUM(Taulukko!AH128:AH130)-SUM(Taulukko!AH116:AH118))/SUM(Taulukko!AH116:AH118)</f>
        <v>8.34690405575064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5.4535489175116725</v>
      </c>
      <c r="AC119" s="72">
        <f>100*(SUM(Taulukko!AL128:AL130)-SUM(Taulukko!AL116:AL118))/SUM(Taulukko!AL116:AL118)</f>
        <v>5.730737592541808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5.11988996457956</v>
      </c>
      <c r="E120" s="72">
        <f>100*(SUM(Taulukko!F129:F131)-SUM(Taulukko!F117:F119))/SUM(Taulukko!F117:F119)</f>
        <v>4.782366960122268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5.275637225844715</v>
      </c>
      <c r="H120" s="72">
        <f>100*(SUM(Taulukko!J129:J131)-SUM(Taulukko!J117:J119))/SUM(Taulukko!J117:J119)</f>
        <v>2.5428740390301496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8.520677213433247</v>
      </c>
      <c r="K120" s="72">
        <f>100*(SUM(Taulukko!N129:N131)-SUM(Taulukko!N117:N119))/SUM(Taulukko!N117:N119)</f>
        <v>7.649667405764973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5.261296937981753</v>
      </c>
      <c r="N120" s="72">
        <f>100*(SUM(Taulukko!R129:R131)-SUM(Taulukko!R117:R119))/SUM(Taulukko!R117:R119)</f>
        <v>5.680552218266009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3.7232264146965153</v>
      </c>
      <c r="Q120" s="72">
        <f>100*(SUM(Taulukko!V129:V131)-SUM(Taulukko!V117:V119))/SUM(Taulukko!V117:V119)</f>
        <v>3.4083885473367452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4.057575517280037</v>
      </c>
      <c r="T120" s="72">
        <f>100*(SUM(Taulukko!Z129:Z131)-SUM(Taulukko!Z117:Z119))/SUM(Taulukko!Z117:Z119)</f>
        <v>3.98406047834962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4.64677135702149</v>
      </c>
      <c r="W120" s="72">
        <f>100*(SUM(Taulukko!AD129:AD131)-SUM(Taulukko!AD117:AD119))/SUM(Taulukko!AD117:AD119)</f>
        <v>4.688638952932733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8.497499072893222</v>
      </c>
      <c r="Z120" s="72">
        <f>100*(SUM(Taulukko!AH129:AH131)-SUM(Taulukko!AH117:AH119))/SUM(Taulukko!AH117:AH119)</f>
        <v>8.310531583906311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6.316652994257563</v>
      </c>
      <c r="AC120" s="72">
        <f>100*(SUM(Taulukko!AL129:AL131)-SUM(Taulukko!AL117:AL119))/SUM(Taulukko!AL117:AL119)</f>
        <v>6.014215418261345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5.202771022921941</v>
      </c>
      <c r="E121" s="72">
        <f>100*(SUM(Taulukko!F130:F132)-SUM(Taulukko!F118:F120))/SUM(Taulukko!F118:F120)</f>
        <v>4.953800912285779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5.322294500295666</v>
      </c>
      <c r="H121" s="72">
        <f>100*(SUM(Taulukko!J130:J132)-SUM(Taulukko!J118:J120))/SUM(Taulukko!J118:J120)</f>
        <v>2.595870206489679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7.840971838763091</v>
      </c>
      <c r="K121" s="72">
        <f>100*(SUM(Taulukko!N130:N132)-SUM(Taulukko!N118:N120))/SUM(Taulukko!N118:N120)</f>
        <v>7.834482758620683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5.432896206870361</v>
      </c>
      <c r="N121" s="72">
        <f>100*(SUM(Taulukko!R130:R132)-SUM(Taulukko!R118:R120))/SUM(Taulukko!R118:R120)</f>
        <v>5.551389273817104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3.4141239788793682</v>
      </c>
      <c r="Q121" s="72">
        <f>100*(SUM(Taulukko!V130:V132)-SUM(Taulukko!V118:V120))/SUM(Taulukko!V118:V120)</f>
        <v>3.6475351188914633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3.722085717628693</v>
      </c>
      <c r="T121" s="72">
        <f>100*(SUM(Taulukko!Z130:Z132)-SUM(Taulukko!Z118:Z120))/SUM(Taulukko!Z118:Z120)</f>
        <v>3.925082941551409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4.45145215711387</v>
      </c>
      <c r="W121" s="72">
        <f>100*(SUM(Taulukko!AD130:AD132)-SUM(Taulukko!AD118:AD120))/SUM(Taulukko!AD118:AD120)</f>
        <v>4.521310911358665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8.09026187975256</v>
      </c>
      <c r="Z121" s="72">
        <f>100*(SUM(Taulukko!AH130:AH132)-SUM(Taulukko!AH118:AH120))/SUM(Taulukko!AH118:AH120)</f>
        <v>8.271722980100625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6.330150068212822</v>
      </c>
      <c r="AC121" s="72">
        <f>100*(SUM(Taulukko!AL130:AL132)-SUM(Taulukko!AL118:AL120))/SUM(Taulukko!AL118:AL120)</f>
        <v>6.212534059945507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5.109128635309523</v>
      </c>
      <c r="E122" s="72">
        <f>100*(SUM(Taulukko!F131:F133)-SUM(Taulukko!F119:F121))/SUM(Taulukko!F119:F121)</f>
        <v>4.9246774864752325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5.426127985844876</v>
      </c>
      <c r="H122" s="72">
        <f>100*(SUM(Taulukko!J131:J133)-SUM(Taulukko!J119:J121))/SUM(Taulukko!J119:J121)</f>
        <v>2.64783759929391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7.87379972565159</v>
      </c>
      <c r="K122" s="72">
        <f>100*(SUM(Taulukko!N131:N133)-SUM(Taulukko!N119:N121))/SUM(Taulukko!N119:N121)</f>
        <v>7.990115321252049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5.290258127227552</v>
      </c>
      <c r="N122" s="72">
        <f>100*(SUM(Taulukko!R131:R133)-SUM(Taulukko!R119:R121))/SUM(Taulukko!R119:R121)</f>
        <v>5.4528933084888624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3.380414621980772</v>
      </c>
      <c r="Q122" s="72">
        <f>100*(SUM(Taulukko!V131:V133)-SUM(Taulukko!V119:V121))/SUM(Taulukko!V119:V121)</f>
        <v>3.9019933999684753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3.840271601188807</v>
      </c>
      <c r="T122" s="72">
        <f>100*(SUM(Taulukko!Z131:Z133)-SUM(Taulukko!Z119:Z121))/SUM(Taulukko!Z119:Z121)</f>
        <v>3.876152081551769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4.402866434142002</v>
      </c>
      <c r="W122" s="72">
        <f>100*(SUM(Taulukko!AD131:AD133)-SUM(Taulukko!AD119:AD121))/SUM(Taulukko!AD119:AD121)</f>
        <v>4.367457383968484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8.33978453362843</v>
      </c>
      <c r="Z122" s="72">
        <f>100*(SUM(Taulukko!AH131:AH133)-SUM(Taulukko!AH119:AH121))/SUM(Taulukko!AH119:AH121)</f>
        <v>8.236778682695059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6.411301276826955</v>
      </c>
      <c r="AC122" s="72">
        <f>100*(SUM(Taulukko!AL131:AL133)-SUM(Taulukko!AL119:AL121))/SUM(Taulukko!AL119:AL121)</f>
        <v>6.243213897937025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4.661238081826398</v>
      </c>
      <c r="E123" s="72">
        <f>100*(SUM(Taulukko!F132:F134)-SUM(Taulukko!F120:F122))/SUM(Taulukko!F120:F122)</f>
        <v>4.802648669861427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2.5882352941176503</v>
      </c>
      <c r="H123" s="72">
        <f>100*(SUM(Taulukko!J132:J134)-SUM(Taulukko!J120:J122))/SUM(Taulukko!J120:J122)</f>
        <v>2.7590255356618827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7.927829414980849</v>
      </c>
      <c r="K123" s="72">
        <f>100*(SUM(Taulukko!N132:N134)-SUM(Taulukko!N120:N122))/SUM(Taulukko!N120:N122)</f>
        <v>8.142076502732243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5.256635978764864</v>
      </c>
      <c r="N123" s="72">
        <f>100*(SUM(Taulukko!R132:R134)-SUM(Taulukko!R120:R122))/SUM(Taulukko!R120:R122)</f>
        <v>5.356777534913278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4.5504205945039224</v>
      </c>
      <c r="Q123" s="72">
        <f>100*(SUM(Taulukko!V132:V134)-SUM(Taulukko!V120:V122))/SUM(Taulukko!V120:V122)</f>
        <v>4.17847151690098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3.70936675212265</v>
      </c>
      <c r="T123" s="72">
        <f>100*(SUM(Taulukko!Z132:Z134)-SUM(Taulukko!Z120:Z122))/SUM(Taulukko!Z120:Z122)</f>
        <v>3.83881626125382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4.398328058437834</v>
      </c>
      <c r="W123" s="72">
        <f>100*(SUM(Taulukko!AD132:AD134)-SUM(Taulukko!AD120:AD122))/SUM(Taulukko!AD120:AD122)</f>
        <v>4.202370294581588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8.05323384075435</v>
      </c>
      <c r="Z123" s="72">
        <f>100*(SUM(Taulukko!AH132:AH134)-SUM(Taulukko!AH120:AH122))/SUM(Taulukko!AH120:AH122)</f>
        <v>8.207601698124492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6.049149338374286</v>
      </c>
      <c r="AC123" s="72">
        <f>100*(SUM(Taulukko!AL132:AL134)-SUM(Taulukko!AL120:AL122))/SUM(Taulukko!AL120:AL122)</f>
        <v>6.135135135135132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4.8036835680570045</v>
      </c>
      <c r="E124" s="72">
        <f>100*(SUM(Taulukko!F133:F135)-SUM(Taulukko!F121:F123))/SUM(Taulukko!F121:F123)</f>
        <v>4.67468261046698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2.8479154433353044</v>
      </c>
      <c r="H124" s="72">
        <f>100*(SUM(Taulukko!J133:J135)-SUM(Taulukko!J121:J123))/SUM(Taulukko!J121:J123)</f>
        <v>2.8696925329429024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8.892525913802515</v>
      </c>
      <c r="K124" s="72">
        <f>100*(SUM(Taulukko!N133:N135)-SUM(Taulukko!N121:N123))/SUM(Taulukko!N121:N123)</f>
        <v>8.26311497689592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5.260310658810925</v>
      </c>
      <c r="N124" s="72">
        <f>100*(SUM(Taulukko!R133:R135)-SUM(Taulukko!R121:R123))/SUM(Taulukko!R121:R123)</f>
        <v>5.2299540306248264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4.21462544589774</v>
      </c>
      <c r="Q124" s="72">
        <f>100*(SUM(Taulukko!V133:V135)-SUM(Taulukko!V121:V123))/SUM(Taulukko!V121:V123)</f>
        <v>4.44187597243832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4.039040457901923</v>
      </c>
      <c r="T124" s="72">
        <f>100*(SUM(Taulukko!Z133:Z135)-SUM(Taulukko!Z121:Z123))/SUM(Taulukko!Z121:Z123)</f>
        <v>3.8006064137425004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3.919186667975187</v>
      </c>
      <c r="W124" s="72">
        <f>100*(SUM(Taulukko!AD133:AD135)-SUM(Taulukko!AD121:AD123))/SUM(Taulukko!AD121:AD123)</f>
        <v>4.019530100063917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8.47926531404034</v>
      </c>
      <c r="Z124" s="72">
        <f>100*(SUM(Taulukko!AH133:AH135)-SUM(Taulukko!AH121:AH123))/SUM(Taulukko!AH121:AH123)</f>
        <v>8.177486834985269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6.115301724137912</v>
      </c>
      <c r="AC124" s="72">
        <f>100*(SUM(Taulukko!AL133:AL135)-SUM(Taulukko!AL121:AL123))/SUM(Taulukko!AL121:AL123)</f>
        <v>5.915568701263796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4.641266916716018</v>
      </c>
      <c r="E125" s="72">
        <f>100*(SUM(Taulukko!F134:F136)-SUM(Taulukko!F122:F124))/SUM(Taulukko!F122:F124)</f>
        <v>4.4952964484280775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2.8989751098096566</v>
      </c>
      <c r="H125" s="72">
        <f>100*(SUM(Taulukko!J134:J136)-SUM(Taulukko!J122:J124))/SUM(Taulukko!J122:J124)</f>
        <v>3.0099357101110495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8.896121508001087</v>
      </c>
      <c r="K125" s="72">
        <f>100*(SUM(Taulukko!N134:N136)-SUM(Taulukko!N122:N124))/SUM(Taulukko!N122:N124)</f>
        <v>8.324324324324312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5.267256184065967</v>
      </c>
      <c r="N125" s="72">
        <f>100*(SUM(Taulukko!R134:R136)-SUM(Taulukko!R122:R124))/SUM(Taulukko!R122:R124)</f>
        <v>5.007939806673698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5.347041714003618</v>
      </c>
      <c r="Q125" s="72">
        <f>100*(SUM(Taulukko!V134:V136)-SUM(Taulukko!V122:V124))/SUM(Taulukko!V122:V124)</f>
        <v>4.66679481302953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4.156696630666749</v>
      </c>
      <c r="T125" s="72">
        <f>100*(SUM(Taulukko!Z134:Z136)-SUM(Taulukko!Z122:Z124))/SUM(Taulukko!Z122:Z124)</f>
        <v>3.7349731257242778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3.8353327186797226</v>
      </c>
      <c r="W125" s="72">
        <f>100*(SUM(Taulukko!AD134:AD136)-SUM(Taulukko!AD122:AD124))/SUM(Taulukko!AD122:AD124)</f>
        <v>3.855080040237942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8.321316110227293</v>
      </c>
      <c r="Z125" s="72">
        <f>100*(SUM(Taulukko!AH134:AH136)-SUM(Taulukko!AH122:AH124))/SUM(Taulukko!AH122:AH124)</f>
        <v>8.131335197483393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5.831995719636171</v>
      </c>
      <c r="AC125" s="72">
        <f>100*(SUM(Taulukko!AL134:AL136)-SUM(Taulukko!AL122:AL124))/SUM(Taulukko!AL122:AL124)</f>
        <v>5.558524853019763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4.196528044498562</v>
      </c>
      <c r="E126" s="72">
        <f>100*(SUM(Taulukko!F135:F137)-SUM(Taulukko!F123:F125))/SUM(Taulukko!F123:F125)</f>
        <v>4.241003271537618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2.9197080291970803</v>
      </c>
      <c r="H126" s="72">
        <f>100*(SUM(Taulukko!J135:J137)-SUM(Taulukko!J123:J125))/SUM(Taulukko!J123:J125)</f>
        <v>3.149606299212602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9.25276503911519</v>
      </c>
      <c r="K126" s="72">
        <f>100*(SUM(Taulukko!N135:N137)-SUM(Taulukko!N123:N125))/SUM(Taulukko!N123:N125)</f>
        <v>8.27289820037606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4.728720361070501</v>
      </c>
      <c r="N126" s="72">
        <f>100*(SUM(Taulukko!R135:R137)-SUM(Taulukko!R123:R125))/SUM(Taulukko!R123:R125)</f>
        <v>4.674458755242982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4.90968508615566</v>
      </c>
      <c r="Q126" s="72">
        <f>100*(SUM(Taulukko!V135:V137)-SUM(Taulukko!V123:V125))/SUM(Taulukko!V123:V125)</f>
        <v>4.827803902364196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3.8602591033596547</v>
      </c>
      <c r="T126" s="72">
        <f>100*(SUM(Taulukko!Z135:Z137)-SUM(Taulukko!Z123:Z125))/SUM(Taulukko!Z123:Z125)</f>
        <v>3.6250716708552733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3.6134120005155537</v>
      </c>
      <c r="W126" s="72">
        <f>100*(SUM(Taulukko!AD135:AD137)-SUM(Taulukko!AD123:AD125))/SUM(Taulukko!AD123:AD125)</f>
        <v>3.734545664897961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8.115205421431614</v>
      </c>
      <c r="Z126" s="72">
        <f>100*(SUM(Taulukko!AH135:AH137)-SUM(Taulukko!AH123:AH125))/SUM(Taulukko!AH123:AH125)</f>
        <v>8.066695732713828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4.990708786833042</v>
      </c>
      <c r="AC126" s="72">
        <f>100*(SUM(Taulukko!AL135:AL137)-SUM(Taulukko!AL123:AL125))/SUM(Taulukko!AL123:AL125)</f>
        <v>5.123440403504102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3.6635348160252</v>
      </c>
      <c r="E127" s="72">
        <f>100*(SUM(Taulukko!F136:F138)-SUM(Taulukko!F124:F126))/SUM(Taulukko!F124:F126)</f>
        <v>4.052326607048347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2.941176470588242</v>
      </c>
      <c r="H127" s="72">
        <f>100*(SUM(Taulukko!J136:J138)-SUM(Taulukko!J124:J126))/SUM(Taulukko!J124:J126)</f>
        <v>3.3187772925764127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8.386752136752131</v>
      </c>
      <c r="K127" s="72">
        <f>100*(SUM(Taulukko!N136:N138)-SUM(Taulukko!N124:N126))/SUM(Taulukko!N124:N126)</f>
        <v>8.16435432230522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4.080485877160036</v>
      </c>
      <c r="N127" s="72">
        <f>100*(SUM(Taulukko!R136:R138)-SUM(Taulukko!R124:R126))/SUM(Taulukko!R124:R126)</f>
        <v>4.339280075781508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5.877782456806304</v>
      </c>
      <c r="Q127" s="72">
        <f>100*(SUM(Taulukko!V136:V138)-SUM(Taulukko!V124:V126))/SUM(Taulukko!V124:V126)</f>
        <v>4.900224729677258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3.2900296718501343</v>
      </c>
      <c r="T127" s="72">
        <f>100*(SUM(Taulukko!Z136:Z138)-SUM(Taulukko!Z124:Z126))/SUM(Taulukko!Z124:Z126)</f>
        <v>3.4958837410440835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3.6852780423551335</v>
      </c>
      <c r="W127" s="72">
        <f>100*(SUM(Taulukko!AD136:AD138)-SUM(Taulukko!AD124:AD126))/SUM(Taulukko!AD124:AD126)</f>
        <v>3.661079099004717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7.302993431147235</v>
      </c>
      <c r="Z127" s="72">
        <f>100*(SUM(Taulukko!AH136:AH138)-SUM(Taulukko!AH124:AH126))/SUM(Taulukko!AH124:AH126)</f>
        <v>8.018832367377613</v>
      </c>
      <c r="AA127" s="72">
        <f>100*(SUM(Taulukko!AJ136:AJ138)-SUM(Taulukko!AJ124:AJ126))/SUM(Taulukko!AJ124:AJ126)</f>
        <v>4.147465437788037</v>
      </c>
      <c r="AB127" s="72">
        <f>100*(SUM(Taulukko!AK136:AK138)-SUM(Taulukko!AK124:AK126))/SUM(Taulukko!AK124:AK126)</f>
        <v>4.393580636674556</v>
      </c>
      <c r="AC127" s="72">
        <f>100*(SUM(Taulukko!AL136:AL138)-SUM(Taulukko!AL124:AL126))/SUM(Taulukko!AL124:AL126)</f>
        <v>4.802110817941965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2.896174863387969</v>
      </c>
      <c r="D128" s="72">
        <f>100*(SUM(Taulukko!E137:E139)-SUM(Taulukko!E125:E127))/SUM(Taulukko!E125:E127)</f>
        <v>3.652640132607297</v>
      </c>
      <c r="E128" s="72">
        <f>100*(SUM(Taulukko!F137:F139)-SUM(Taulukko!F125:F127))/SUM(Taulukko!F125:F127)</f>
        <v>4.116588408817205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3.2896652110625944</v>
      </c>
      <c r="H128" s="72">
        <f>100*(SUM(Taulukko!J137:J139)-SUM(Taulukko!J125:J127))/SUM(Taulukko!J125:J127)</f>
        <v>3.5164196454518932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8.026490066225154</v>
      </c>
      <c r="K128" s="72">
        <f>100*(SUM(Taulukko!N137:N139)-SUM(Taulukko!N125:N127))/SUM(Taulukko!N125:N127)</f>
        <v>8.002119766825661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3.623288582376299</v>
      </c>
      <c r="N128" s="72">
        <f>100*(SUM(Taulukko!R137:R139)-SUM(Taulukko!R125:R127))/SUM(Taulukko!R125:R127)</f>
        <v>4.180679471644186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5.1454548138089775</v>
      </c>
      <c r="Q128" s="72">
        <f>100*(SUM(Taulukko!V137:V139)-SUM(Taulukko!V125:V127))/SUM(Taulukko!V125:V127)</f>
        <v>4.865544592764555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2.885179103408569</v>
      </c>
      <c r="T128" s="72">
        <f>100*(SUM(Taulukko!Z137:Z139)-SUM(Taulukko!Z125:Z127))/SUM(Taulukko!Z125:Z127)</f>
        <v>3.396444226922587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3.3426728860783235</v>
      </c>
      <c r="W128" s="72">
        <f>100*(SUM(Taulukko!AD137:AD139)-SUM(Taulukko!AD125:AD127))/SUM(Taulukko!AD125:AD127)</f>
        <v>3.6493398048118606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7.128365562891315</v>
      </c>
      <c r="Z128" s="72">
        <f>100*(SUM(Taulukko!AH137:AH139)-SUM(Taulukko!AH125:AH127))/SUM(Taulukko!AH125:AH127)</f>
        <v>8.043355958235557</v>
      </c>
      <c r="AA128" s="72">
        <f>100*(SUM(Taulukko!AJ137:AJ139)-SUM(Taulukko!AJ125:AJ127))/SUM(Taulukko!AJ125:AJ127)</f>
        <v>3.659506762132048</v>
      </c>
      <c r="AB128" s="72">
        <f>100*(SUM(Taulukko!AK137:AK139)-SUM(Taulukko!AK125:AK127))/SUM(Taulukko!AK125:AK127)</f>
        <v>4.035639412997897</v>
      </c>
      <c r="AC128" s="72">
        <f>100*(SUM(Taulukko!AL137:AL139)-SUM(Taulukko!AL125:AL127))/SUM(Taulukko!AL125:AL127)</f>
        <v>4.806934594168655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4.419321685508733</v>
      </c>
      <c r="D129" s="72">
        <f>100*(SUM(Taulukko!E138:E140)-SUM(Taulukko!E126:E128))/SUM(Taulukko!E126:E128)</f>
        <v>4.553853812418665</v>
      </c>
      <c r="E129" s="72">
        <f>100*(SUM(Taulukko!F138:F140)-SUM(Taulukko!F126:F128))/SUM(Taulukko!F126:F128)</f>
        <v>4.413095569344982</v>
      </c>
      <c r="F129" s="72">
        <f>100*(SUM(Taulukko!H138:H140)-SUM(Taulukko!H126:H128))/SUM(Taulukko!H126:H128)</f>
        <v>4.22755158951477</v>
      </c>
      <c r="G129" s="72">
        <f>100*(SUM(Taulukko!I138:I140)-SUM(Taulukko!I126:I128))/SUM(Taulukko!I126:I128)</f>
        <v>3.9953339165937725</v>
      </c>
      <c r="H129" s="72">
        <f>100*(SUM(Taulukko!J138:J140)-SUM(Taulukko!J126:J128))/SUM(Taulukko!J126:J128)</f>
        <v>3.71337394836088</v>
      </c>
      <c r="I129" s="72">
        <f>100*(SUM(Taulukko!L138:L140)-SUM(Taulukko!L126:L128))/SUM(Taulukko!L126:L128)</f>
        <v>10.031347962382455</v>
      </c>
      <c r="J129" s="72">
        <f>100*(SUM(Taulukko!M138:M140)-SUM(Taulukko!M126:M128))/SUM(Taulukko!M126:M128)</f>
        <v>8.030542390731965</v>
      </c>
      <c r="K129" s="72">
        <f>100*(SUM(Taulukko!N138:N140)-SUM(Taulukko!N126:N128))/SUM(Taulukko!N126:N128)</f>
        <v>7.813733228097866</v>
      </c>
      <c r="L129" s="72">
        <f>100*(SUM(Taulukko!P138:P140)-SUM(Taulukko!P126:P128))/SUM(Taulukko!P126:P128)</f>
        <v>3.9239580794540494</v>
      </c>
      <c r="M129" s="72">
        <f>100*(SUM(Taulukko!Q138:Q140)-SUM(Taulukko!Q126:Q128))/SUM(Taulukko!Q126:Q128)</f>
        <v>4.0292754482608</v>
      </c>
      <c r="N129" s="72">
        <f>100*(SUM(Taulukko!R138:R140)-SUM(Taulukko!R126:R128))/SUM(Taulukko!R126:R128)</f>
        <v>4.284790622735071</v>
      </c>
      <c r="O129" s="72">
        <f>100*(SUM(Taulukko!T138:T140)-SUM(Taulukko!T126:T128))/SUM(Taulukko!T126:T128)</f>
        <v>4.684118857866681</v>
      </c>
      <c r="P129" s="72">
        <f>100*(SUM(Taulukko!U138:U140)-SUM(Taulukko!U126:U128))/SUM(Taulukko!U126:U128)</f>
        <v>4.558174388516147</v>
      </c>
      <c r="Q129" s="72">
        <f>100*(SUM(Taulukko!V138:V140)-SUM(Taulukko!V126:V128))/SUM(Taulukko!V126:V128)</f>
        <v>4.761306862810936</v>
      </c>
      <c r="R129" s="72">
        <f>100*(SUM(Taulukko!X138:X140)-SUM(Taulukko!X126:X128))/SUM(Taulukko!X126:X128)</f>
        <v>2.384341637010675</v>
      </c>
      <c r="S129" s="72">
        <f>100*(SUM(Taulukko!Y138:Y140)-SUM(Taulukko!Y126:Y128))/SUM(Taulukko!Y126:Y128)</f>
        <v>3.0468942266726473</v>
      </c>
      <c r="T129" s="72">
        <f>100*(SUM(Taulukko!Z138:Z140)-SUM(Taulukko!Z126:Z128))/SUM(Taulukko!Z126:Z128)</f>
        <v>3.358802506972646</v>
      </c>
      <c r="U129" s="72">
        <f>100*(SUM(Taulukko!AB138:AB140)-SUM(Taulukko!AB126:AB128))/SUM(Taulukko!AB126:AB128)</f>
        <v>3.109434334467627</v>
      </c>
      <c r="V129" s="72">
        <f>100*(SUM(Taulukko!AC138:AC140)-SUM(Taulukko!AC126:AC128))/SUM(Taulukko!AC126:AC128)</f>
        <v>3.6546519193233586</v>
      </c>
      <c r="W129" s="72">
        <f>100*(SUM(Taulukko!AD138:AD140)-SUM(Taulukko!AD126:AD128))/SUM(Taulukko!AD126:AD128)</f>
        <v>3.7226116016280453</v>
      </c>
      <c r="X129" s="72">
        <f>100*(SUM(Taulukko!AF138:AF140)-SUM(Taulukko!AF126:AF128))/SUM(Taulukko!AF126:AF128)</f>
        <v>7.685542385416468</v>
      </c>
      <c r="Y129" s="72">
        <f>100*(SUM(Taulukko!AG138:AG140)-SUM(Taulukko!AG126:AG128))/SUM(Taulukko!AG126:AG128)</f>
        <v>7.93379237737834</v>
      </c>
      <c r="Z129" s="72">
        <f>100*(SUM(Taulukko!AH138:AH140)-SUM(Taulukko!AH126:AH128))/SUM(Taulukko!AH126:AH128)</f>
        <v>8.154672459196885</v>
      </c>
      <c r="AA129" s="72">
        <f>100*(SUM(Taulukko!AJ138:AJ140)-SUM(Taulukko!AJ126:AJ128))/SUM(Taulukko!AJ126:AJ128)</f>
        <v>5.007436787307895</v>
      </c>
      <c r="AB129" s="72">
        <f>100*(SUM(Taulukko!AK138:AK140)-SUM(Taulukko!AK126:AK128))/SUM(Taulukko!AK126:AK128)</f>
        <v>5.425950196592396</v>
      </c>
      <c r="AC129" s="72">
        <f>100*(SUM(Taulukko!AL138:AL140)-SUM(Taulukko!AL126:AL128))/SUM(Taulukko!AL126:AL128)</f>
        <v>5.077204920177972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4.946131243878562</v>
      </c>
      <c r="D130" s="72">
        <f>100*(SUM(Taulukko!E139:E141)-SUM(Taulukko!E127:E129))/SUM(Taulukko!E127:E129)</f>
        <v>4.992490870194698</v>
      </c>
      <c r="E130" s="72">
        <f>100*(SUM(Taulukko!F139:F141)-SUM(Taulukko!F127:F129))/SUM(Taulukko!F127:F129)</f>
        <v>4.684426914103124</v>
      </c>
      <c r="F130" s="72">
        <f>100*(SUM(Taulukko!H139:H141)-SUM(Taulukko!H127:H129))/SUM(Taulukko!H127:H129)</f>
        <v>5.53767947435307</v>
      </c>
      <c r="G130" s="72">
        <f>100*(SUM(Taulukko!I139:I141)-SUM(Taulukko!I127:I129))/SUM(Taulukko!I127:I129)</f>
        <v>4.431486880466469</v>
      </c>
      <c r="H130" s="72">
        <f>100*(SUM(Taulukko!J139:J141)-SUM(Taulukko!J127:J129))/SUM(Taulukko!J127:J129)</f>
        <v>3.9386041123660487</v>
      </c>
      <c r="I130" s="72">
        <f>100*(SUM(Taulukko!L139:L141)-SUM(Taulukko!L127:L129))/SUM(Taulukko!L127:L129)</f>
        <v>6.327922841684304</v>
      </c>
      <c r="J130" s="72">
        <f>100*(SUM(Taulukko!M139:M141)-SUM(Taulukko!M127:M129))/SUM(Taulukko!M127:M129)</f>
        <v>7.113079729025538</v>
      </c>
      <c r="K130" s="72">
        <f>100*(SUM(Taulukko!N139:N141)-SUM(Taulukko!N127:N129))/SUM(Taulukko!N127:N129)</f>
        <v>7.5998955340820125</v>
      </c>
      <c r="L130" s="72">
        <f>100*(SUM(Taulukko!P139:P141)-SUM(Taulukko!P127:P129))/SUM(Taulukko!P127:P129)</f>
        <v>4.894274174388221</v>
      </c>
      <c r="M130" s="72">
        <f>100*(SUM(Taulukko!Q139:Q141)-SUM(Taulukko!Q127:Q129))/SUM(Taulukko!Q127:Q129)</f>
        <v>4.744595818198852</v>
      </c>
      <c r="N130" s="72">
        <f>100*(SUM(Taulukko!R139:R141)-SUM(Taulukko!R127:R129))/SUM(Taulukko!R127:R129)</f>
        <v>4.545643617380819</v>
      </c>
      <c r="O130" s="72">
        <f>100*(SUM(Taulukko!T139:T141)-SUM(Taulukko!T127:T129))/SUM(Taulukko!T127:T129)</f>
        <v>3.85840897528584</v>
      </c>
      <c r="P130" s="72">
        <f>100*(SUM(Taulukko!U139:U141)-SUM(Taulukko!U127:U129))/SUM(Taulukko!U127:U129)</f>
        <v>4.291109022885511</v>
      </c>
      <c r="Q130" s="72">
        <f>100*(SUM(Taulukko!V139:V141)-SUM(Taulukko!V127:V129))/SUM(Taulukko!V127:V129)</f>
        <v>4.65700747273716</v>
      </c>
      <c r="R130" s="72">
        <f>100*(SUM(Taulukko!X139:X141)-SUM(Taulukko!X127:X129))/SUM(Taulukko!X127:X129)</f>
        <v>2.8080869180838786</v>
      </c>
      <c r="S130" s="72">
        <f>100*(SUM(Taulukko!Y139:Y141)-SUM(Taulukko!Y127:Y129))/SUM(Taulukko!Y127:Y129)</f>
        <v>3.210643553903979</v>
      </c>
      <c r="T130" s="72">
        <f>100*(SUM(Taulukko!Z139:Z141)-SUM(Taulukko!Z127:Z129))/SUM(Taulukko!Z127:Z129)</f>
        <v>3.3754136665926815</v>
      </c>
      <c r="U130" s="72">
        <f>100*(SUM(Taulukko!AB139:AB141)-SUM(Taulukko!AB127:AB129))/SUM(Taulukko!AB127:AB129)</f>
        <v>3.861692015209125</v>
      </c>
      <c r="V130" s="72">
        <f>100*(SUM(Taulukko!AC139:AC141)-SUM(Taulukko!AC127:AC129))/SUM(Taulukko!AC127:AC129)</f>
        <v>3.8088667804364498</v>
      </c>
      <c r="W130" s="72">
        <f>100*(SUM(Taulukko!AD139:AD141)-SUM(Taulukko!AD127:AD129))/SUM(Taulukko!AD127:AD129)</f>
        <v>3.863685864525968</v>
      </c>
      <c r="X130" s="72">
        <f>100*(SUM(Taulukko!AF139:AF141)-SUM(Taulukko!AF127:AF129))/SUM(Taulukko!AF127:AF129)</f>
        <v>8.640256752315207</v>
      </c>
      <c r="Y130" s="72">
        <f>100*(SUM(Taulukko!AG139:AG141)-SUM(Taulukko!AG127:AG129))/SUM(Taulukko!AG127:AG129)</f>
        <v>8.380766119579206</v>
      </c>
      <c r="Z130" s="72">
        <f>100*(SUM(Taulukko!AH139:AH141)-SUM(Taulukko!AH127:AH129))/SUM(Taulukko!AH127:AH129)</f>
        <v>8.307774848761367</v>
      </c>
      <c r="AA130" s="72">
        <f>100*(SUM(Taulukko!AJ139:AJ141)-SUM(Taulukko!AJ127:AJ129))/SUM(Taulukko!AJ127:AJ129)</f>
        <v>5.490570541895427</v>
      </c>
      <c r="AB130" s="72">
        <f>100*(SUM(Taulukko!AK139:AK141)-SUM(Taulukko!AK127:AK129))/SUM(Taulukko!AK127:AK129)</f>
        <v>5.535248041775454</v>
      </c>
      <c r="AC130" s="72">
        <f>100*(SUM(Taulukko!AL139:AL141)-SUM(Taulukko!AL127:AL129))/SUM(Taulukko!AL127:AL129)</f>
        <v>5.4223149113660085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5.580029368575612</v>
      </c>
      <c r="D131" s="72">
        <f>100*(SUM(Taulukko!E140:E142)-SUM(Taulukko!E128:E130))/SUM(Taulukko!E128:E130)</f>
        <v>5.0861848911101335</v>
      </c>
      <c r="E131" s="72">
        <f>100*(SUM(Taulukko!F140:F142)-SUM(Taulukko!F128:F130))/SUM(Taulukko!F128:F130)</f>
        <v>4.735305080973254</v>
      </c>
      <c r="F131" s="72">
        <f>100*(SUM(Taulukko!H140:H142)-SUM(Taulukko!H128:H130))/SUM(Taulukko!H128:H130)</f>
        <v>6.032867037892158</v>
      </c>
      <c r="G131" s="72">
        <f>100*(SUM(Taulukko!I140:I142)-SUM(Taulukko!I128:I130))/SUM(Taulukko!I128:I130)</f>
        <v>4.62478184991275</v>
      </c>
      <c r="H131" s="72">
        <f>100*(SUM(Taulukko!J140:J142)-SUM(Taulukko!J128:J130))/SUM(Taulukko!J128:J130)</f>
        <v>4.104046242774563</v>
      </c>
      <c r="I131" s="72">
        <f>100*(SUM(Taulukko!L140:L142)-SUM(Taulukko!L128:L130))/SUM(Taulukko!L128:L130)</f>
        <v>6.600962640385058</v>
      </c>
      <c r="J131" s="72">
        <f>100*(SUM(Taulukko!M140:M142)-SUM(Taulukko!M128:M130))/SUM(Taulukko!M128:M130)</f>
        <v>7.039337474120095</v>
      </c>
      <c r="K131" s="72">
        <f>100*(SUM(Taulukko!N140:N142)-SUM(Taulukko!N128:N130))/SUM(Taulukko!N128:N130)</f>
        <v>7.415089447757315</v>
      </c>
      <c r="L131" s="72">
        <f>100*(SUM(Taulukko!P140:P142)-SUM(Taulukko!P128:P130))/SUM(Taulukko!P128:P130)</f>
        <v>5.36480686695279</v>
      </c>
      <c r="M131" s="72">
        <f>100*(SUM(Taulukko!Q140:Q142)-SUM(Taulukko!Q128:Q130))/SUM(Taulukko!Q128:Q130)</f>
        <v>5.028999491601036</v>
      </c>
      <c r="N131" s="72">
        <f>100*(SUM(Taulukko!R140:R142)-SUM(Taulukko!R128:R130))/SUM(Taulukko!R128:R130)</f>
        <v>4.781631483848235</v>
      </c>
      <c r="O131" s="72">
        <f>100*(SUM(Taulukko!T140:T142)-SUM(Taulukko!T128:T130))/SUM(Taulukko!T128:T130)</f>
        <v>4.296511309491209</v>
      </c>
      <c r="P131" s="72">
        <f>100*(SUM(Taulukko!U140:U142)-SUM(Taulukko!U128:U130))/SUM(Taulukko!U128:U130)</f>
        <v>4.418735858823808</v>
      </c>
      <c r="Q131" s="72">
        <f>100*(SUM(Taulukko!V140:V142)-SUM(Taulukko!V128:V130))/SUM(Taulukko!V128:V130)</f>
        <v>4.576951500485432</v>
      </c>
      <c r="R131" s="72">
        <f>100*(SUM(Taulukko!X140:X142)-SUM(Taulukko!X128:X130))/SUM(Taulukko!X128:X130)</f>
        <v>3.839973918915788</v>
      </c>
      <c r="S131" s="72">
        <f>100*(SUM(Taulukko!Y140:Y142)-SUM(Taulukko!Y128:Y130))/SUM(Taulukko!Y128:Y130)</f>
        <v>3.5825664251048623</v>
      </c>
      <c r="T131" s="72">
        <f>100*(SUM(Taulukko!Z140:Z142)-SUM(Taulukko!Z128:Z130))/SUM(Taulukko!Z128:Z130)</f>
        <v>3.4177739003002077</v>
      </c>
      <c r="U131" s="72">
        <f>100*(SUM(Taulukko!AB140:AB142)-SUM(Taulukko!AB128:AB130))/SUM(Taulukko!AB128:AB130)</f>
        <v>4.463053948737821</v>
      </c>
      <c r="V131" s="72">
        <f>100*(SUM(Taulukko!AC140:AC142)-SUM(Taulukko!AC128:AC130))/SUM(Taulukko!AC128:AC130)</f>
        <v>4.149963226534883</v>
      </c>
      <c r="W131" s="72">
        <f>100*(SUM(Taulukko!AD140:AD142)-SUM(Taulukko!AD128:AD130))/SUM(Taulukko!AD128:AD130)</f>
        <v>4.028629645335799</v>
      </c>
      <c r="X131" s="72">
        <f>100*(SUM(Taulukko!AF140:AF142)-SUM(Taulukko!AF128:AF130))/SUM(Taulukko!AF128:AF130)</f>
        <v>9.442660117135844</v>
      </c>
      <c r="Y131" s="72">
        <f>100*(SUM(Taulukko!AG140:AG142)-SUM(Taulukko!AG128:AG130))/SUM(Taulukko!AG128:AG130)</f>
        <v>8.92266227131487</v>
      </c>
      <c r="Z131" s="72">
        <f>100*(SUM(Taulukko!AH140:AH142)-SUM(Taulukko!AH128:AH130))/SUM(Taulukko!AH128:AH130)</f>
        <v>8.451186155328518</v>
      </c>
      <c r="AA131" s="72">
        <f>100*(SUM(Taulukko!AJ140:AJ142)-SUM(Taulukko!AJ128:AJ130))/SUM(Taulukko!AJ128:AJ130)</f>
        <v>6.076430097317832</v>
      </c>
      <c r="AB131" s="72">
        <f>100*(SUM(Taulukko!AK140:AK142)-SUM(Taulukko!AK128:AK130))/SUM(Taulukko!AK128:AK130)</f>
        <v>6.055093555093542</v>
      </c>
      <c r="AC131" s="72">
        <f>100*(SUM(Taulukko!AL140:AL142)-SUM(Taulukko!AL128:AL130))/SUM(Taulukko!AL128:AL130)</f>
        <v>5.6275933609958475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3.528199845480296</v>
      </c>
      <c r="D132" s="72">
        <f>100*(SUM(Taulukko!E141:E143)-SUM(Taulukko!E129:E131))/SUM(Taulukko!E129:E131)</f>
        <v>4.354590350968166</v>
      </c>
      <c r="E132" s="72">
        <f>100*(SUM(Taulukko!F141:F143)-SUM(Taulukko!F129:F131))/SUM(Taulukko!F129:F131)</f>
        <v>4.643020936656765</v>
      </c>
      <c r="F132" s="72">
        <f>100*(SUM(Taulukko!H141:H143)-SUM(Taulukko!H129:H131))/SUM(Taulukko!H129:H131)</f>
        <v>1.003888689704637</v>
      </c>
      <c r="G132" s="72">
        <f>100*(SUM(Taulukko!I141:I143)-SUM(Taulukko!I129:I131))/SUM(Taulukko!I129:I131)</f>
        <v>1.5765765765765667</v>
      </c>
      <c r="H132" s="72">
        <f>100*(SUM(Taulukko!J141:J143)-SUM(Taulukko!J129:J131))/SUM(Taulukko!J129:J131)</f>
        <v>4.267589388696675</v>
      </c>
      <c r="I132" s="72">
        <f>100*(SUM(Taulukko!L141:L143)-SUM(Taulukko!L129:L131))/SUM(Taulukko!L129:L131)</f>
        <v>1.1965025310630568</v>
      </c>
      <c r="J132" s="72">
        <f>100*(SUM(Taulukko!M141:M143)-SUM(Taulukko!M129:M131))/SUM(Taulukko!M129:M131)</f>
        <v>6.086956521739133</v>
      </c>
      <c r="K132" s="72">
        <f>100*(SUM(Taulukko!N141:N143)-SUM(Taulukko!N129:N131))/SUM(Taulukko!N129:N131)</f>
        <v>7.312049433573629</v>
      </c>
      <c r="L132" s="72">
        <f>100*(SUM(Taulukko!P141:P143)-SUM(Taulukko!P129:P131))/SUM(Taulukko!P129:P131)</f>
        <v>5.0359712230215745</v>
      </c>
      <c r="M132" s="72">
        <f>100*(SUM(Taulukko!Q141:Q143)-SUM(Taulukko!Q129:Q131))/SUM(Taulukko!Q129:Q131)</f>
        <v>4.94715898813983</v>
      </c>
      <c r="N132" s="72">
        <f>100*(SUM(Taulukko!R141:R143)-SUM(Taulukko!R129:R131))/SUM(Taulukko!R129:R131)</f>
        <v>4.911946175549567</v>
      </c>
      <c r="O132" s="72">
        <f>100*(SUM(Taulukko!T141:T143)-SUM(Taulukko!T129:T131))/SUM(Taulukko!T129:T131)</f>
        <v>4.795235463866889</v>
      </c>
      <c r="P132" s="72">
        <f>100*(SUM(Taulukko!U141:U143)-SUM(Taulukko!U129:U131))/SUM(Taulukko!U129:U131)</f>
        <v>4.688144314928071</v>
      </c>
      <c r="Q132" s="72">
        <f>100*(SUM(Taulukko!V141:V143)-SUM(Taulukko!V129:V131))/SUM(Taulukko!V129:V131)</f>
        <v>4.500698767627998</v>
      </c>
      <c r="R132" s="72">
        <f>100*(SUM(Taulukko!X141:X143)-SUM(Taulukko!X129:X131))/SUM(Taulukko!X129:X131)</f>
        <v>3.276442008222273</v>
      </c>
      <c r="S132" s="72">
        <f>100*(SUM(Taulukko!Y141:Y143)-SUM(Taulukko!Y129:Y131))/SUM(Taulukko!Y129:Y131)</f>
        <v>3.534095388253846</v>
      </c>
      <c r="T132" s="72">
        <f>100*(SUM(Taulukko!Z141:Z143)-SUM(Taulukko!Z129:Z131))/SUM(Taulukko!Z129:Z131)</f>
        <v>3.4587078799348285</v>
      </c>
      <c r="U132" s="72">
        <f>100*(SUM(Taulukko!AB141:AB143)-SUM(Taulukko!AB129:AB131))/SUM(Taulukko!AB129:AB131)</f>
        <v>4.256802106458776</v>
      </c>
      <c r="V132" s="72">
        <f>100*(SUM(Taulukko!AC141:AC143)-SUM(Taulukko!AC129:AC131))/SUM(Taulukko!AC129:AC131)</f>
        <v>4.17737988290323</v>
      </c>
      <c r="W132" s="72">
        <f>100*(SUM(Taulukko!AD141:AD143)-SUM(Taulukko!AD129:AD131))/SUM(Taulukko!AD129:AD131)</f>
        <v>4.190596044593085</v>
      </c>
      <c r="X132" s="72">
        <f>100*(SUM(Taulukko!AF141:AF143)-SUM(Taulukko!AF129:AF131))/SUM(Taulukko!AF129:AF131)</f>
        <v>8.493460358469248</v>
      </c>
      <c r="Y132" s="72">
        <f>100*(SUM(Taulukko!AG141:AG143)-SUM(Taulukko!AG129:AG131))/SUM(Taulukko!AG129:AG131)</f>
        <v>8.482644352510867</v>
      </c>
      <c r="Z132" s="72">
        <f>100*(SUM(Taulukko!AH141:AH143)-SUM(Taulukko!AH129:AH131))/SUM(Taulukko!AH129:AH131)</f>
        <v>8.567184853263903</v>
      </c>
      <c r="AA132" s="72">
        <f>100*(SUM(Taulukko!AJ141:AJ143)-SUM(Taulukko!AJ129:AJ131))/SUM(Taulukko!AJ129:AJ131)</f>
        <v>5.09200907486764</v>
      </c>
      <c r="AB132" s="72">
        <f>100*(SUM(Taulukko!AK141:AK143)-SUM(Taulukko!AK129:AK131))/SUM(Taulukko!AK129:AK131)</f>
        <v>5.401234567901249</v>
      </c>
      <c r="AC132" s="72">
        <f>100*(SUM(Taulukko!AL141:AL143)-SUM(Taulukko!AL129:AL131))/SUM(Taulukko!AL129:AL131)</f>
        <v>5.77617328519855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4.6652030735455545</v>
      </c>
      <c r="D133" s="72">
        <f>100*(SUM(Taulukko!E142:E144)-SUM(Taulukko!E130:E132))/SUM(Taulukko!E130:E132)</f>
        <v>4.4405434244424695</v>
      </c>
      <c r="E133" s="72">
        <f>100*(SUM(Taulukko!F142:F144)-SUM(Taulukko!F130:F132))/SUM(Taulukko!F130:F132)</f>
        <v>4.633484306967346</v>
      </c>
      <c r="F133" s="72">
        <f>100*(SUM(Taulukko!H142:H144)-SUM(Taulukko!H130:H132))/SUM(Taulukko!H130:H132)</f>
        <v>2.1470415934387934</v>
      </c>
      <c r="G133" s="72">
        <f>100*(SUM(Taulukko!I142:I144)-SUM(Taulukko!I130:I132))/SUM(Taulukko!I130:I132)</f>
        <v>1.6563728242560456</v>
      </c>
      <c r="H133" s="72">
        <f>100*(SUM(Taulukko!J142:J144)-SUM(Taulukko!J130:J132))/SUM(Taulukko!J130:J132)</f>
        <v>4.341575618171353</v>
      </c>
      <c r="I133" s="72">
        <f>100*(SUM(Taulukko!L142:L144)-SUM(Taulukko!L130:L132))/SUM(Taulukko!L130:L132)</f>
        <v>7.371794871794866</v>
      </c>
      <c r="J133" s="72">
        <f>100*(SUM(Taulukko!M142:M144)-SUM(Taulukko!M130:M132))/SUM(Taulukko!M130:M132)</f>
        <v>7.3988735279057956</v>
      </c>
      <c r="K133" s="72">
        <f>100*(SUM(Taulukko!N142:N144)-SUM(Taulukko!N130:N132))/SUM(Taulukko!N130:N132)</f>
        <v>7.290867229470467</v>
      </c>
      <c r="L133" s="72">
        <f>100*(SUM(Taulukko!P142:P144)-SUM(Taulukko!P130:P132))/SUM(Taulukko!P130:P132)</f>
        <v>4.994658119658117</v>
      </c>
      <c r="M133" s="72">
        <f>100*(SUM(Taulukko!Q142:Q144)-SUM(Taulukko!Q130:Q132))/SUM(Taulukko!Q130:Q132)</f>
        <v>4.891115643494102</v>
      </c>
      <c r="N133" s="72">
        <f>100*(SUM(Taulukko!R142:R144)-SUM(Taulukko!R130:R132))/SUM(Taulukko!R130:R132)</f>
        <v>4.975222993062422</v>
      </c>
      <c r="O133" s="72">
        <f>100*(SUM(Taulukko!T142:T144)-SUM(Taulukko!T130:T132))/SUM(Taulukko!T130:T132)</f>
        <v>5.282314216989473</v>
      </c>
      <c r="P133" s="72">
        <f>100*(SUM(Taulukko!U142:U144)-SUM(Taulukko!U130:U132))/SUM(Taulukko!U130:U132)</f>
        <v>4.905026152218944</v>
      </c>
      <c r="Q133" s="72">
        <f>100*(SUM(Taulukko!V142:V144)-SUM(Taulukko!V130:V132))/SUM(Taulukko!V130:V132)</f>
        <v>4.384080168667133</v>
      </c>
      <c r="R133" s="72">
        <f>100*(SUM(Taulukko!X142:X144)-SUM(Taulukko!X130:X132))/SUM(Taulukko!X130:X132)</f>
        <v>4.230907135173906</v>
      </c>
      <c r="S133" s="72">
        <f>100*(SUM(Taulukko!Y142:Y144)-SUM(Taulukko!Y130:Y132))/SUM(Taulukko!Y130:Y132)</f>
        <v>3.719162198180446</v>
      </c>
      <c r="T133" s="72">
        <f>100*(SUM(Taulukko!Z142:Z144)-SUM(Taulukko!Z130:Z132))/SUM(Taulukko!Z130:Z132)</f>
        <v>3.485385389583159</v>
      </c>
      <c r="U133" s="72">
        <f>100*(SUM(Taulukko!AB142:AB144)-SUM(Taulukko!AB130:AB132))/SUM(Taulukko!AB130:AB132)</f>
        <v>4.762031942738113</v>
      </c>
      <c r="V133" s="72">
        <f>100*(SUM(Taulukko!AC142:AC144)-SUM(Taulukko!AC130:AC132))/SUM(Taulukko!AC130:AC132)</f>
        <v>4.414242216600798</v>
      </c>
      <c r="W133" s="72">
        <f>100*(SUM(Taulukko!AD142:AD144)-SUM(Taulukko!AD130:AD132))/SUM(Taulukko!AD130:AD132)</f>
        <v>4.343219249246477</v>
      </c>
      <c r="X133" s="72">
        <f>100*(SUM(Taulukko!AF142:AF144)-SUM(Taulukko!AF130:AF132))/SUM(Taulukko!AF130:AF132)</f>
        <v>9.056006750342805</v>
      </c>
      <c r="Y133" s="72">
        <f>100*(SUM(Taulukko!AG142:AG144)-SUM(Taulukko!AG130:AG132))/SUM(Taulukko!AG130:AG132)</f>
        <v>8.920792202560685</v>
      </c>
      <c r="Z133" s="72">
        <f>100*(SUM(Taulukko!AH142:AH144)-SUM(Taulukko!AH130:AH132))/SUM(Taulukko!AH130:AH132)</f>
        <v>8.665494738762352</v>
      </c>
      <c r="AA133" s="72">
        <f>100*(SUM(Taulukko!AJ142:AJ144)-SUM(Taulukko!AJ130:AJ132))/SUM(Taulukko!AJ130:AJ132)</f>
        <v>6.084656084656085</v>
      </c>
      <c r="AB133" s="72">
        <f>100*(SUM(Taulukko!AK142:AK144)-SUM(Taulukko!AK130:AK132))/SUM(Taulukko!AK130:AK132)</f>
        <v>6.055940467025923</v>
      </c>
      <c r="AC133" s="72">
        <f>100*(SUM(Taulukko!AL142:AL144)-SUM(Taulukko!AL130:AL132))/SUM(Taulukko!AL130:AL132)</f>
        <v>5.977424320164175</v>
      </c>
    </row>
    <row r="134" spans="1:29" ht="12.75">
      <c r="A134" s="108" t="s">
        <v>188</v>
      </c>
      <c r="B134" s="18" t="s">
        <v>122</v>
      </c>
      <c r="C134" s="72">
        <f>100*(SUM(Taulukko!D143:D145)-SUM(Taulukko!D131:D133))/SUM(Taulukko!D131:D133)</f>
        <v>4.677553279822871</v>
      </c>
      <c r="D134" s="72">
        <f>100*(SUM(Taulukko!E143:E145)-SUM(Taulukko!E131:E133))/SUM(Taulukko!E131:E133)</f>
        <v>4.626164524557281</v>
      </c>
      <c r="E134" s="72">
        <f>100*(SUM(Taulukko!F143:F145)-SUM(Taulukko!F131:F133))/SUM(Taulukko!F131:F133)</f>
        <v>4.789252275906214</v>
      </c>
      <c r="F134" s="72">
        <f>100*(SUM(Taulukko!H143:H145)-SUM(Taulukko!H131:H133))/SUM(Taulukko!H131:H133)</f>
        <v>2.224325603407489</v>
      </c>
      <c r="G134" s="72">
        <f>100*(SUM(Taulukko!I143:I145)-SUM(Taulukko!I131:I133))/SUM(Taulukko!I131:I133)</f>
        <v>1.6223776223776256</v>
      </c>
      <c r="H134" s="72">
        <f>100*(SUM(Taulukko!J143:J145)-SUM(Taulukko!J131:J133))/SUM(Taulukko!J131:J133)</f>
        <v>4.385210662080829</v>
      </c>
      <c r="I134" s="72">
        <f>100*(SUM(Taulukko!L143:L145)-SUM(Taulukko!L131:L133))/SUM(Taulukko!L131:L133)</f>
        <v>7.770103601381337</v>
      </c>
      <c r="J134" s="72">
        <f>100*(SUM(Taulukko!M143:M145)-SUM(Taulukko!M131:M133))/SUM(Taulukko!M131:M133)</f>
        <v>7.400813835198362</v>
      </c>
      <c r="K134" s="72">
        <f>100*(SUM(Taulukko!N143:N145)-SUM(Taulukko!N131:N133))/SUM(Taulukko!N131:N133)</f>
        <v>7.322654462242581</v>
      </c>
      <c r="L134" s="72">
        <f>100*(SUM(Taulukko!P143:P145)-SUM(Taulukko!P131:P133))/SUM(Taulukko!P131:P133)</f>
        <v>5.359085963003261</v>
      </c>
      <c r="M134" s="72">
        <f>100*(SUM(Taulukko!Q143:Q145)-SUM(Taulukko!Q131:Q133))/SUM(Taulukko!Q131:Q133)</f>
        <v>5.106256395001458</v>
      </c>
      <c r="N134" s="72">
        <f>100*(SUM(Taulukko!R143:R145)-SUM(Taulukko!R131:R133))/SUM(Taulukko!R131:R133)</f>
        <v>5.019362449670469</v>
      </c>
      <c r="O134" s="72">
        <f>100*(SUM(Taulukko!T143:T145)-SUM(Taulukko!T131:T133))/SUM(Taulukko!T131:T133)</f>
        <v>5.3425261302103095</v>
      </c>
      <c r="P134" s="72">
        <f>100*(SUM(Taulukko!U143:U145)-SUM(Taulukko!U131:U133))/SUM(Taulukko!U131:U133)</f>
        <v>4.914063831692796</v>
      </c>
      <c r="Q134" s="72">
        <f>100*(SUM(Taulukko!V143:V145)-SUM(Taulukko!V131:V133))/SUM(Taulukko!V131:V133)</f>
        <v>4.1833251234348605</v>
      </c>
      <c r="R134" s="72">
        <f>100*(SUM(Taulukko!X143:X145)-SUM(Taulukko!X131:X133))/SUM(Taulukko!X131:X133)</f>
        <v>3.486132511556245</v>
      </c>
      <c r="S134" s="72">
        <f>100*(SUM(Taulukko!Y143:Y145)-SUM(Taulukko!Y131:Y133))/SUM(Taulukko!Y131:Y133)</f>
        <v>3.457739895231093</v>
      </c>
      <c r="T134" s="72">
        <f>100*(SUM(Taulukko!Z143:Z145)-SUM(Taulukko!Z131:Z133))/SUM(Taulukko!Z131:Z133)</f>
        <v>3.4973460208607063</v>
      </c>
      <c r="U134" s="72">
        <f>100*(SUM(Taulukko!AB143:AB145)-SUM(Taulukko!AB131:AB133))/SUM(Taulukko!AB131:AB133)</f>
        <v>5.163840033500858</v>
      </c>
      <c r="V134" s="72">
        <f>100*(SUM(Taulukko!AC143:AC145)-SUM(Taulukko!AC131:AC133))/SUM(Taulukko!AC131:AC133)</f>
        <v>4.552294378964114</v>
      </c>
      <c r="W134" s="72">
        <f>100*(SUM(Taulukko!AD143:AD145)-SUM(Taulukko!AD131:AD133))/SUM(Taulukko!AD131:AD133)</f>
        <v>4.478580312608203</v>
      </c>
      <c r="X134" s="72">
        <f>100*(SUM(Taulukko!AF143:AF145)-SUM(Taulukko!AF131:AF133))/SUM(Taulukko!AF131:AF133)</f>
        <v>8.95291606777299</v>
      </c>
      <c r="Y134" s="72">
        <f>100*(SUM(Taulukko!AG143:AG145)-SUM(Taulukko!AG131:AG133))/SUM(Taulukko!AG131:AG133)</f>
        <v>8.781987525199805</v>
      </c>
      <c r="Z134" s="72">
        <f>100*(SUM(Taulukko!AH143:AH145)-SUM(Taulukko!AH131:AH133))/SUM(Taulukko!AH131:AH133)</f>
        <v>8.748007135177005</v>
      </c>
      <c r="AA134" s="72">
        <f>100*(SUM(Taulukko!AJ143:AJ145)-SUM(Taulukko!AJ131:AJ133))/SUM(Taulukko!AJ131:AJ133)</f>
        <v>6.41266434129326</v>
      </c>
      <c r="AB134" s="72">
        <f>100*(SUM(Taulukko!AK143:AK145)-SUM(Taulukko!AK131:AK133))/SUM(Taulukko!AK131:AK133)</f>
        <v>6.3313760531018515</v>
      </c>
      <c r="AC134" s="72">
        <f>100*(SUM(Taulukko!AL143:AL145)-SUM(Taulukko!AL131:AL133))/SUM(Taulukko!AL131:AL133)</f>
        <v>6.259580991313235</v>
      </c>
    </row>
    <row r="135" spans="1:29" ht="12.75">
      <c r="A135" s="108" t="s">
        <v>188</v>
      </c>
      <c r="B135" s="18" t="s">
        <v>123</v>
      </c>
      <c r="C135" s="72">
        <f>100*(SUM(Taulukko!D144:D146)-SUM(Taulukko!D132:D134))/SUM(Taulukko!D132:D134)</f>
        <v>5.103711790393009</v>
      </c>
      <c r="D135" s="72">
        <f>100*(SUM(Taulukko!E144:E146)-SUM(Taulukko!E132:E134))/SUM(Taulukko!E132:E134)</f>
        <v>5.169402540114695</v>
      </c>
      <c r="E135" s="72">
        <f>100*(SUM(Taulukko!F144:F146)-SUM(Taulukko!F132:F134))/SUM(Taulukko!F132:F134)</f>
        <v>5.018458942038939</v>
      </c>
      <c r="F135" s="72">
        <f>100*(SUM(Taulukko!H144:H146)-SUM(Taulukko!H132:H134))/SUM(Taulukko!H132:H134)</f>
        <v>3.6883646949371154</v>
      </c>
      <c r="G135" s="72">
        <f>100*(SUM(Taulukko!I144:I146)-SUM(Taulukko!I132:I134))/SUM(Taulukko!I132:I134)</f>
        <v>4.472477064220174</v>
      </c>
      <c r="H135" s="72">
        <f>100*(SUM(Taulukko!J144:J146)-SUM(Taulukko!J132:J134))/SUM(Taulukko!J132:J134)</f>
        <v>4.370179948586105</v>
      </c>
      <c r="I135" s="72">
        <f>100*(SUM(Taulukko!L144:L146)-SUM(Taulukko!L132:L134))/SUM(Taulukko!L132:L134)</f>
        <v>8.49449204406363</v>
      </c>
      <c r="J135" s="72">
        <f>100*(SUM(Taulukko!M144:M146)-SUM(Taulukko!M132:M134))/SUM(Taulukko!M132:M134)</f>
        <v>7.674772036474183</v>
      </c>
      <c r="K135" s="72">
        <f>100*(SUM(Taulukko!N144:N146)-SUM(Taulukko!N132:N134))/SUM(Taulukko!N132:N134)</f>
        <v>7.326932794340562</v>
      </c>
      <c r="L135" s="72">
        <f>100*(SUM(Taulukko!P144:P146)-SUM(Taulukko!P132:P134))/SUM(Taulukko!P132:P134)</f>
        <v>5.228412991814088</v>
      </c>
      <c r="M135" s="72">
        <f>100*(SUM(Taulukko!Q144:Q146)-SUM(Taulukko!Q132:Q134))/SUM(Taulukko!Q132:Q134)</f>
        <v>5.056935857459908</v>
      </c>
      <c r="N135" s="72">
        <f>100*(SUM(Taulukko!R144:R146)-SUM(Taulukko!R132:R134))/SUM(Taulukko!R132:R134)</f>
        <v>5.051201864115767</v>
      </c>
      <c r="O135" s="72">
        <f>100*(SUM(Taulukko!T144:T146)-SUM(Taulukko!T132:T134))/SUM(Taulukko!T132:T134)</f>
        <v>3.459964575826068</v>
      </c>
      <c r="P135" s="72">
        <f>100*(SUM(Taulukko!U144:U146)-SUM(Taulukko!U132:U134))/SUM(Taulukko!U132:U134)</f>
        <v>3.5435094190940086</v>
      </c>
      <c r="Q135" s="72">
        <f>100*(SUM(Taulukko!V144:V146)-SUM(Taulukko!V132:V134))/SUM(Taulukko!V132:V134)</f>
        <v>3.915095953203582</v>
      </c>
      <c r="R135" s="72">
        <f>100*(SUM(Taulukko!X144:X146)-SUM(Taulukko!X132:X134))/SUM(Taulukko!X132:X134)</f>
        <v>3.8000647738313833</v>
      </c>
      <c r="S135" s="72">
        <f>100*(SUM(Taulukko!Y144:Y146)-SUM(Taulukko!Y132:Y134))/SUM(Taulukko!Y132:Y134)</f>
        <v>3.523815973868336</v>
      </c>
      <c r="T135" s="72">
        <f>100*(SUM(Taulukko!Z144:Z146)-SUM(Taulukko!Z132:Z134))/SUM(Taulukko!Z132:Z134)</f>
        <v>3.504835468966222</v>
      </c>
      <c r="U135" s="72">
        <f>100*(SUM(Taulukko!AB144:AB146)-SUM(Taulukko!AB132:AB134))/SUM(Taulukko!AB132:AB134)</f>
        <v>4.974020077687541</v>
      </c>
      <c r="V135" s="72">
        <f>100*(SUM(Taulukko!AC144:AC146)-SUM(Taulukko!AC132:AC134))/SUM(Taulukko!AC132:AC134)</f>
        <v>4.566583862690361</v>
      </c>
      <c r="W135" s="72">
        <f>100*(SUM(Taulukko!AD144:AD146)-SUM(Taulukko!AD132:AD134))/SUM(Taulukko!AD132:AD134)</f>
        <v>4.592875187939146</v>
      </c>
      <c r="X135" s="72">
        <f>100*(SUM(Taulukko!AF144:AF146)-SUM(Taulukko!AF132:AF134))/SUM(Taulukko!AF132:AF134)</f>
        <v>9.02330508474577</v>
      </c>
      <c r="Y135" s="72">
        <f>100*(SUM(Taulukko!AG144:AG146)-SUM(Taulukko!AG132:AG134))/SUM(Taulukko!AG132:AG134)</f>
        <v>8.97897744145324</v>
      </c>
      <c r="Z135" s="72">
        <f>100*(SUM(Taulukko!AH144:AH146)-SUM(Taulukko!AH132:AH134))/SUM(Taulukko!AH132:AH134)</f>
        <v>8.81300154107802</v>
      </c>
      <c r="AA135" s="72">
        <f>100*(SUM(Taulukko!AJ144:AJ146)-SUM(Taulukko!AJ132:AJ134))/SUM(Taulukko!AJ132:AJ134)</f>
        <v>6.497249148545981</v>
      </c>
      <c r="AB135" s="72">
        <f>100*(SUM(Taulukko!AK144:AK146)-SUM(Taulukko!AK132:AK134))/SUM(Taulukko!AK132:AK134)</f>
        <v>6.646294881589006</v>
      </c>
      <c r="AC135" s="72">
        <f>100*(SUM(Taulukko!AL144:AL146)-SUM(Taulukko!AL132:AL134))/SUM(Taulukko!AL132:AL134)</f>
        <v>6.569900687547749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