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<sst xmlns="http://schemas.openxmlformats.org/spreadsheetml/2006/main" count="798" uniqueCount="197">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</sst>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2" fontId="6" fillId="3" borderId="0" xfId="0" applyNumberFormat="1" applyFont="1" applyFill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123.8</c:v>
                </c:pt>
                <c:pt idx="145">
                  <c:v>127.7</c:v>
                </c:pt>
                <c:pt idx="146">
                  <c:v>136.8</c:v>
                </c:pt>
                <c:pt idx="147">
                  <c:v>130.3</c:v>
                </c:pt>
                <c:pt idx="148">
                  <c:v>133.7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72.9536</c:v>
                </c:pt>
                <c:pt idx="1">
                  <c:v>73.8421</c:v>
                </c:pt>
                <c:pt idx="2">
                  <c:v>73.5385</c:v>
                </c:pt>
                <c:pt idx="3">
                  <c:v>74.7856</c:v>
                </c:pt>
                <c:pt idx="4">
                  <c:v>75.2528</c:v>
                </c:pt>
                <c:pt idx="5">
                  <c:v>77.0681</c:v>
                </c:pt>
                <c:pt idx="6">
                  <c:v>75.6698</c:v>
                </c:pt>
                <c:pt idx="7">
                  <c:v>76.2379</c:v>
                </c:pt>
                <c:pt idx="8">
                  <c:v>78.072</c:v>
                </c:pt>
                <c:pt idx="9">
                  <c:v>77.1345</c:v>
                </c:pt>
                <c:pt idx="10">
                  <c:v>77.7771</c:v>
                </c:pt>
                <c:pt idx="11">
                  <c:v>79.5398</c:v>
                </c:pt>
                <c:pt idx="12">
                  <c:v>78.3668</c:v>
                </c:pt>
                <c:pt idx="13">
                  <c:v>78.6803</c:v>
                </c:pt>
                <c:pt idx="14">
                  <c:v>79.9323</c:v>
                </c:pt>
                <c:pt idx="15">
                  <c:v>79.1331</c:v>
                </c:pt>
                <c:pt idx="16">
                  <c:v>79.9472</c:v>
                </c:pt>
                <c:pt idx="17">
                  <c:v>79.9557</c:v>
                </c:pt>
                <c:pt idx="18">
                  <c:v>79.6863</c:v>
                </c:pt>
                <c:pt idx="19">
                  <c:v>80.9712</c:v>
                </c:pt>
                <c:pt idx="20">
                  <c:v>80.0087</c:v>
                </c:pt>
                <c:pt idx="21">
                  <c:v>81.6061</c:v>
                </c:pt>
                <c:pt idx="22">
                  <c:v>82.691</c:v>
                </c:pt>
                <c:pt idx="23">
                  <c:v>81.2929</c:v>
                </c:pt>
                <c:pt idx="24">
                  <c:v>83.3432</c:v>
                </c:pt>
                <c:pt idx="25">
                  <c:v>82.6467</c:v>
                </c:pt>
                <c:pt idx="26">
                  <c:v>82.2044</c:v>
                </c:pt>
                <c:pt idx="27">
                  <c:v>82.6428</c:v>
                </c:pt>
                <c:pt idx="28">
                  <c:v>83.9123</c:v>
                </c:pt>
                <c:pt idx="29">
                  <c:v>82.9826</c:v>
                </c:pt>
                <c:pt idx="30">
                  <c:v>84.7361</c:v>
                </c:pt>
                <c:pt idx="31">
                  <c:v>85.5299</c:v>
                </c:pt>
                <c:pt idx="32">
                  <c:v>85.0537</c:v>
                </c:pt>
                <c:pt idx="33">
                  <c:v>85.8954</c:v>
                </c:pt>
                <c:pt idx="34">
                  <c:v>85.3295</c:v>
                </c:pt>
                <c:pt idx="35">
                  <c:v>85.3652</c:v>
                </c:pt>
                <c:pt idx="36">
                  <c:v>87.9452</c:v>
                </c:pt>
                <c:pt idx="37">
                  <c:v>88.0696</c:v>
                </c:pt>
                <c:pt idx="38">
                  <c:v>87.6334</c:v>
                </c:pt>
                <c:pt idx="39">
                  <c:v>89.8655</c:v>
                </c:pt>
                <c:pt idx="40">
                  <c:v>88.8895</c:v>
                </c:pt>
                <c:pt idx="41">
                  <c:v>88.1652</c:v>
                </c:pt>
                <c:pt idx="42">
                  <c:v>90.9926</c:v>
                </c:pt>
                <c:pt idx="43">
                  <c:v>89.8185</c:v>
                </c:pt>
                <c:pt idx="44">
                  <c:v>90.3826</c:v>
                </c:pt>
                <c:pt idx="45">
                  <c:v>91.3077</c:v>
                </c:pt>
                <c:pt idx="46">
                  <c:v>91.0569</c:v>
                </c:pt>
                <c:pt idx="47">
                  <c:v>92.2737</c:v>
                </c:pt>
                <c:pt idx="48">
                  <c:v>91.5443</c:v>
                </c:pt>
                <c:pt idx="49">
                  <c:v>91.7764</c:v>
                </c:pt>
                <c:pt idx="50">
                  <c:v>92.4357</c:v>
                </c:pt>
                <c:pt idx="51">
                  <c:v>93.368</c:v>
                </c:pt>
                <c:pt idx="52">
                  <c:v>92.475</c:v>
                </c:pt>
                <c:pt idx="53">
                  <c:v>92.2523</c:v>
                </c:pt>
                <c:pt idx="54">
                  <c:v>95.9191</c:v>
                </c:pt>
                <c:pt idx="55">
                  <c:v>94.0344</c:v>
                </c:pt>
                <c:pt idx="56">
                  <c:v>94.3833</c:v>
                </c:pt>
                <c:pt idx="57">
                  <c:v>95.9521</c:v>
                </c:pt>
                <c:pt idx="58">
                  <c:v>95.2569</c:v>
                </c:pt>
                <c:pt idx="59">
                  <c:v>96.3661</c:v>
                </c:pt>
                <c:pt idx="60">
                  <c:v>95.9746</c:v>
                </c:pt>
                <c:pt idx="61">
                  <c:v>97.0014</c:v>
                </c:pt>
                <c:pt idx="62">
                  <c:v>98.6438</c:v>
                </c:pt>
                <c:pt idx="63">
                  <c:v>97.736</c:v>
                </c:pt>
                <c:pt idx="64">
                  <c:v>98.6099</c:v>
                </c:pt>
                <c:pt idx="65">
                  <c:v>101.646</c:v>
                </c:pt>
                <c:pt idx="66">
                  <c:v>99.2523</c:v>
                </c:pt>
                <c:pt idx="67">
                  <c:v>100.164</c:v>
                </c:pt>
                <c:pt idx="68">
                  <c:v>103.024</c:v>
                </c:pt>
                <c:pt idx="69">
                  <c:v>101.228</c:v>
                </c:pt>
                <c:pt idx="70">
                  <c:v>102.291</c:v>
                </c:pt>
                <c:pt idx="71">
                  <c:v>104.672</c:v>
                </c:pt>
                <c:pt idx="72">
                  <c:v>103.604</c:v>
                </c:pt>
                <c:pt idx="73">
                  <c:v>105.902</c:v>
                </c:pt>
                <c:pt idx="74">
                  <c:v>106.738</c:v>
                </c:pt>
                <c:pt idx="75">
                  <c:v>105.47</c:v>
                </c:pt>
                <c:pt idx="76">
                  <c:v>105.722</c:v>
                </c:pt>
                <c:pt idx="77">
                  <c:v>107.989</c:v>
                </c:pt>
                <c:pt idx="78">
                  <c:v>106.147</c:v>
                </c:pt>
                <c:pt idx="79">
                  <c:v>108.255</c:v>
                </c:pt>
                <c:pt idx="80">
                  <c:v>107.355</c:v>
                </c:pt>
                <c:pt idx="81">
                  <c:v>107.681</c:v>
                </c:pt>
                <c:pt idx="82">
                  <c:v>109.452</c:v>
                </c:pt>
                <c:pt idx="83">
                  <c:v>107.949</c:v>
                </c:pt>
                <c:pt idx="84">
                  <c:v>108.019</c:v>
                </c:pt>
                <c:pt idx="85">
                  <c:v>108.484</c:v>
                </c:pt>
                <c:pt idx="86">
                  <c:v>109.919</c:v>
                </c:pt>
                <c:pt idx="87">
                  <c:v>109.153</c:v>
                </c:pt>
                <c:pt idx="88">
                  <c:v>111.426</c:v>
                </c:pt>
                <c:pt idx="89">
                  <c:v>110.106</c:v>
                </c:pt>
                <c:pt idx="90">
                  <c:v>109.964</c:v>
                </c:pt>
                <c:pt idx="91">
                  <c:v>111.437</c:v>
                </c:pt>
                <c:pt idx="92">
                  <c:v>110.256</c:v>
                </c:pt>
                <c:pt idx="93">
                  <c:v>110.549</c:v>
                </c:pt>
                <c:pt idx="94">
                  <c:v>112.8</c:v>
                </c:pt>
                <c:pt idx="95">
                  <c:v>111.626</c:v>
                </c:pt>
                <c:pt idx="96">
                  <c:v>113.2</c:v>
                </c:pt>
                <c:pt idx="97">
                  <c:v>112.432</c:v>
                </c:pt>
                <c:pt idx="98">
                  <c:v>110.757</c:v>
                </c:pt>
                <c:pt idx="99">
                  <c:v>113.116</c:v>
                </c:pt>
                <c:pt idx="100">
                  <c:v>115.406</c:v>
                </c:pt>
                <c:pt idx="101">
                  <c:v>113.723</c:v>
                </c:pt>
                <c:pt idx="102">
                  <c:v>113.81</c:v>
                </c:pt>
                <c:pt idx="103">
                  <c:v>115.375</c:v>
                </c:pt>
                <c:pt idx="104">
                  <c:v>114.416</c:v>
                </c:pt>
                <c:pt idx="105">
                  <c:v>116.245</c:v>
                </c:pt>
                <c:pt idx="106">
                  <c:v>114.967</c:v>
                </c:pt>
                <c:pt idx="107">
                  <c:v>115.053</c:v>
                </c:pt>
                <c:pt idx="108">
                  <c:v>117.808</c:v>
                </c:pt>
                <c:pt idx="109">
                  <c:v>116.588</c:v>
                </c:pt>
                <c:pt idx="110">
                  <c:v>117.185</c:v>
                </c:pt>
                <c:pt idx="111">
                  <c:v>118.806</c:v>
                </c:pt>
                <c:pt idx="112">
                  <c:v>117.785</c:v>
                </c:pt>
                <c:pt idx="113">
                  <c:v>118.294</c:v>
                </c:pt>
                <c:pt idx="114">
                  <c:v>120.411</c:v>
                </c:pt>
                <c:pt idx="115">
                  <c:v>118.438</c:v>
                </c:pt>
                <c:pt idx="116">
                  <c:v>118.851</c:v>
                </c:pt>
                <c:pt idx="117">
                  <c:v>121.585</c:v>
                </c:pt>
                <c:pt idx="118">
                  <c:v>120.122</c:v>
                </c:pt>
                <c:pt idx="119">
                  <c:v>121.178</c:v>
                </c:pt>
                <c:pt idx="120">
                  <c:v>121.266</c:v>
                </c:pt>
                <c:pt idx="121">
                  <c:v>122.052</c:v>
                </c:pt>
                <c:pt idx="122">
                  <c:v>123.258</c:v>
                </c:pt>
                <c:pt idx="123">
                  <c:v>124.648</c:v>
                </c:pt>
                <c:pt idx="124">
                  <c:v>122.892</c:v>
                </c:pt>
                <c:pt idx="125">
                  <c:v>121.922</c:v>
                </c:pt>
                <c:pt idx="126">
                  <c:v>125.139</c:v>
                </c:pt>
                <c:pt idx="127">
                  <c:v>124.574</c:v>
                </c:pt>
                <c:pt idx="128">
                  <c:v>127.528</c:v>
                </c:pt>
                <c:pt idx="129">
                  <c:v>125.416</c:v>
                </c:pt>
                <c:pt idx="130">
                  <c:v>126.189</c:v>
                </c:pt>
                <c:pt idx="131">
                  <c:v>127.228</c:v>
                </c:pt>
                <c:pt idx="132">
                  <c:v>126.739</c:v>
                </c:pt>
                <c:pt idx="133">
                  <c:v>127.742</c:v>
                </c:pt>
                <c:pt idx="134">
                  <c:v>127.884</c:v>
                </c:pt>
                <c:pt idx="135">
                  <c:v>127.399</c:v>
                </c:pt>
                <c:pt idx="136">
                  <c:v>128.029</c:v>
                </c:pt>
                <c:pt idx="137">
                  <c:v>131.379</c:v>
                </c:pt>
                <c:pt idx="138">
                  <c:v>129.412</c:v>
                </c:pt>
                <c:pt idx="139">
                  <c:v>130.693</c:v>
                </c:pt>
                <c:pt idx="140">
                  <c:v>131.809</c:v>
                </c:pt>
                <c:pt idx="141">
                  <c:v>131.788</c:v>
                </c:pt>
                <c:pt idx="142">
                  <c:v>132.896</c:v>
                </c:pt>
                <c:pt idx="143">
                  <c:v>134.064</c:v>
                </c:pt>
                <c:pt idx="144">
                  <c:v>133.84</c:v>
                </c:pt>
                <c:pt idx="145">
                  <c:v>134.897</c:v>
                </c:pt>
                <c:pt idx="146">
                  <c:v>136.049</c:v>
                </c:pt>
                <c:pt idx="147">
                  <c:v>135.398</c:v>
                </c:pt>
                <c:pt idx="148">
                  <c:v>136.443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73.0893</c:v>
                </c:pt>
                <c:pt idx="1">
                  <c:v>73.5434</c:v>
                </c:pt>
                <c:pt idx="2">
                  <c:v>74.0764</c:v>
                </c:pt>
                <c:pt idx="3">
                  <c:v>74.7237</c:v>
                </c:pt>
                <c:pt idx="4">
                  <c:v>75.3915</c:v>
                </c:pt>
                <c:pt idx="5">
                  <c:v>75.934</c:v>
                </c:pt>
                <c:pt idx="6">
                  <c:v>76.3329</c:v>
                </c:pt>
                <c:pt idx="7">
                  <c:v>76.7232</c:v>
                </c:pt>
                <c:pt idx="8">
                  <c:v>77.1735</c:v>
                </c:pt>
                <c:pt idx="9">
                  <c:v>77.6428</c:v>
                </c:pt>
                <c:pt idx="10">
                  <c:v>78.0995</c:v>
                </c:pt>
                <c:pt idx="11">
                  <c:v>78.4937</c:v>
                </c:pt>
                <c:pt idx="12">
                  <c:v>78.7893</c:v>
                </c:pt>
                <c:pt idx="13">
                  <c:v>79.0389</c:v>
                </c:pt>
                <c:pt idx="14">
                  <c:v>79.2944</c:v>
                </c:pt>
                <c:pt idx="15">
                  <c:v>79.5299</c:v>
                </c:pt>
                <c:pt idx="16">
                  <c:v>79.7309</c:v>
                </c:pt>
                <c:pt idx="17">
                  <c:v>79.9206</c:v>
                </c:pt>
                <c:pt idx="18">
                  <c:v>80.144</c:v>
                </c:pt>
                <c:pt idx="19">
                  <c:v>80.4525</c:v>
                </c:pt>
                <c:pt idx="20">
                  <c:v>80.8716</c:v>
                </c:pt>
                <c:pt idx="21">
                  <c:v>81.3771</c:v>
                </c:pt>
                <c:pt idx="22">
                  <c:v>81.8532</c:v>
                </c:pt>
                <c:pt idx="23">
                  <c:v>82.2178</c:v>
                </c:pt>
                <c:pt idx="24">
                  <c:v>82.4581</c:v>
                </c:pt>
                <c:pt idx="25">
                  <c:v>82.5889</c:v>
                </c:pt>
                <c:pt idx="26">
                  <c:v>82.7136</c:v>
                </c:pt>
                <c:pt idx="27">
                  <c:v>82.9509</c:v>
                </c:pt>
                <c:pt idx="28">
                  <c:v>83.3422</c:v>
                </c:pt>
                <c:pt idx="29">
                  <c:v>83.8537</c:v>
                </c:pt>
                <c:pt idx="30">
                  <c:v>84.427</c:v>
                </c:pt>
                <c:pt idx="31">
                  <c:v>84.9441</c:v>
                </c:pt>
                <c:pt idx="32">
                  <c:v>85.2906</c:v>
                </c:pt>
                <c:pt idx="33">
                  <c:v>85.5115</c:v>
                </c:pt>
                <c:pt idx="34">
                  <c:v>85.8058</c:v>
                </c:pt>
                <c:pt idx="35">
                  <c:v>86.3433</c:v>
                </c:pt>
                <c:pt idx="36">
                  <c:v>87.0681</c:v>
                </c:pt>
                <c:pt idx="37">
                  <c:v>87.7765</c:v>
                </c:pt>
                <c:pt idx="38">
                  <c:v>88.3353</c:v>
                </c:pt>
                <c:pt idx="39">
                  <c:v>88.7351</c:v>
                </c:pt>
                <c:pt idx="40">
                  <c:v>89.036</c:v>
                </c:pt>
                <c:pt idx="41">
                  <c:v>89.3654</c:v>
                </c:pt>
                <c:pt idx="42">
                  <c:v>89.7795</c:v>
                </c:pt>
                <c:pt idx="43">
                  <c:v>90.1971</c:v>
                </c:pt>
                <c:pt idx="44">
                  <c:v>90.5886</c:v>
                </c:pt>
                <c:pt idx="45">
                  <c:v>90.9775</c:v>
                </c:pt>
                <c:pt idx="46">
                  <c:v>91.3457</c:v>
                </c:pt>
                <c:pt idx="47">
                  <c:v>91.6302</c:v>
                </c:pt>
                <c:pt idx="48">
                  <c:v>91.8418</c:v>
                </c:pt>
                <c:pt idx="49">
                  <c:v>92.0958</c:v>
                </c:pt>
                <c:pt idx="50">
                  <c:v>92.3992</c:v>
                </c:pt>
                <c:pt idx="51">
                  <c:v>92.6901</c:v>
                </c:pt>
                <c:pt idx="52">
                  <c:v>93.0144</c:v>
                </c:pt>
                <c:pt idx="53">
                  <c:v>93.4884</c:v>
                </c:pt>
                <c:pt idx="54">
                  <c:v>94.0571</c:v>
                </c:pt>
                <c:pt idx="55">
                  <c:v>94.5255</c:v>
                </c:pt>
                <c:pt idx="56">
                  <c:v>94.8997</c:v>
                </c:pt>
                <c:pt idx="57">
                  <c:v>95.2765</c:v>
                </c:pt>
                <c:pt idx="58">
                  <c:v>95.6616</c:v>
                </c:pt>
                <c:pt idx="59">
                  <c:v>96.0639</c:v>
                </c:pt>
                <c:pt idx="60">
                  <c:v>96.5502</c:v>
                </c:pt>
                <c:pt idx="61">
                  <c:v>97.1499</c:v>
                </c:pt>
                <c:pt idx="62">
                  <c:v>97.7955</c:v>
                </c:pt>
                <c:pt idx="63">
                  <c:v>98.4603</c:v>
                </c:pt>
                <c:pt idx="64">
                  <c:v>99.152</c:v>
                </c:pt>
                <c:pt idx="65">
                  <c:v>99.7909</c:v>
                </c:pt>
                <c:pt idx="66">
                  <c:v>100.333</c:v>
                </c:pt>
                <c:pt idx="67">
                  <c:v>100.886</c:v>
                </c:pt>
                <c:pt idx="68">
                  <c:v>101.502</c:v>
                </c:pt>
                <c:pt idx="69">
                  <c:v>102.142</c:v>
                </c:pt>
                <c:pt idx="70">
                  <c:v>102.849</c:v>
                </c:pt>
                <c:pt idx="71">
                  <c:v>103.666</c:v>
                </c:pt>
                <c:pt idx="72">
                  <c:v>104.527</c:v>
                </c:pt>
                <c:pt idx="73">
                  <c:v>105.277</c:v>
                </c:pt>
                <c:pt idx="74">
                  <c:v>105.784</c:v>
                </c:pt>
                <c:pt idx="75">
                  <c:v>106.097</c:v>
                </c:pt>
                <c:pt idx="76">
                  <c:v>106.403</c:v>
                </c:pt>
                <c:pt idx="77">
                  <c:v>106.78</c:v>
                </c:pt>
                <c:pt idx="78">
                  <c:v>107.143</c:v>
                </c:pt>
                <c:pt idx="79">
                  <c:v>107.456</c:v>
                </c:pt>
                <c:pt idx="80">
                  <c:v>107.755</c:v>
                </c:pt>
                <c:pt idx="81">
                  <c:v>108.061</c:v>
                </c:pt>
                <c:pt idx="82">
                  <c:v>108.28</c:v>
                </c:pt>
                <c:pt idx="83">
                  <c:v>108.375</c:v>
                </c:pt>
                <c:pt idx="84">
                  <c:v>108.505</c:v>
                </c:pt>
                <c:pt idx="85">
                  <c:v>108.832</c:v>
                </c:pt>
                <c:pt idx="86">
                  <c:v>109.339</c:v>
                </c:pt>
                <c:pt idx="87">
                  <c:v>109.845</c:v>
                </c:pt>
                <c:pt idx="88">
                  <c:v>110.207</c:v>
                </c:pt>
                <c:pt idx="89">
                  <c:v>110.4</c:v>
                </c:pt>
                <c:pt idx="90">
                  <c:v>110.512</c:v>
                </c:pt>
                <c:pt idx="91">
                  <c:v>110.648</c:v>
                </c:pt>
                <c:pt idx="92">
                  <c:v>110.874</c:v>
                </c:pt>
                <c:pt idx="93">
                  <c:v>111.255</c:v>
                </c:pt>
                <c:pt idx="94">
                  <c:v>111.74</c:v>
                </c:pt>
                <c:pt idx="95">
                  <c:v>112.136</c:v>
                </c:pt>
                <c:pt idx="96">
                  <c:v>112.291</c:v>
                </c:pt>
                <c:pt idx="97">
                  <c:v>112.311</c:v>
                </c:pt>
                <c:pt idx="98">
                  <c:v>112.536</c:v>
                </c:pt>
                <c:pt idx="99">
                  <c:v>113.108</c:v>
                </c:pt>
                <c:pt idx="100">
                  <c:v>113.747</c:v>
                </c:pt>
                <c:pt idx="101">
                  <c:v>114.156</c:v>
                </c:pt>
                <c:pt idx="102">
                  <c:v>114.41</c:v>
                </c:pt>
                <c:pt idx="103">
                  <c:v>114.709</c:v>
                </c:pt>
                <c:pt idx="104">
                  <c:v>115.033</c:v>
                </c:pt>
                <c:pt idx="105">
                  <c:v>115.303</c:v>
                </c:pt>
                <c:pt idx="106">
                  <c:v>115.575</c:v>
                </c:pt>
                <c:pt idx="107">
                  <c:v>115.987</c:v>
                </c:pt>
                <c:pt idx="108">
                  <c:v>116.523</c:v>
                </c:pt>
                <c:pt idx="109">
                  <c:v>117.048</c:v>
                </c:pt>
                <c:pt idx="110">
                  <c:v>117.51</c:v>
                </c:pt>
                <c:pt idx="111">
                  <c:v>117.925</c:v>
                </c:pt>
                <c:pt idx="112">
                  <c:v>118.323</c:v>
                </c:pt>
                <c:pt idx="113">
                  <c:v>118.703</c:v>
                </c:pt>
                <c:pt idx="114">
                  <c:v>119.027</c:v>
                </c:pt>
                <c:pt idx="115">
                  <c:v>119.322</c:v>
                </c:pt>
                <c:pt idx="116">
                  <c:v>119.718</c:v>
                </c:pt>
                <c:pt idx="117">
                  <c:v>120.216</c:v>
                </c:pt>
                <c:pt idx="118">
                  <c:v>120.679</c:v>
                </c:pt>
                <c:pt idx="119">
                  <c:v>121.096</c:v>
                </c:pt>
                <c:pt idx="120">
                  <c:v>121.608</c:v>
                </c:pt>
                <c:pt idx="121">
                  <c:v>122.287</c:v>
                </c:pt>
                <c:pt idx="122">
                  <c:v>122.93</c:v>
                </c:pt>
                <c:pt idx="123">
                  <c:v>123.277</c:v>
                </c:pt>
                <c:pt idx="124">
                  <c:v>123.377</c:v>
                </c:pt>
                <c:pt idx="125">
                  <c:v>123.634</c:v>
                </c:pt>
                <c:pt idx="126">
                  <c:v>124.302</c:v>
                </c:pt>
                <c:pt idx="127">
                  <c:v>125.147</c:v>
                </c:pt>
                <c:pt idx="128">
                  <c:v>125.807</c:v>
                </c:pt>
                <c:pt idx="129">
                  <c:v>126.172</c:v>
                </c:pt>
                <c:pt idx="130">
                  <c:v>126.442</c:v>
                </c:pt>
                <c:pt idx="131">
                  <c:v>126.765</c:v>
                </c:pt>
                <c:pt idx="132">
                  <c:v>127.117</c:v>
                </c:pt>
                <c:pt idx="133">
                  <c:v>127.426</c:v>
                </c:pt>
                <c:pt idx="134">
                  <c:v>127.717</c:v>
                </c:pt>
                <c:pt idx="135">
                  <c:v>128.157</c:v>
                </c:pt>
                <c:pt idx="136">
                  <c:v>128.83</c:v>
                </c:pt>
                <c:pt idx="137">
                  <c:v>129.591</c:v>
                </c:pt>
                <c:pt idx="138">
                  <c:v>130.246</c:v>
                </c:pt>
                <c:pt idx="139">
                  <c:v>130.829</c:v>
                </c:pt>
                <c:pt idx="140">
                  <c:v>131.458</c:v>
                </c:pt>
                <c:pt idx="141">
                  <c:v>132.159</c:v>
                </c:pt>
                <c:pt idx="142">
                  <c:v>132.883</c:v>
                </c:pt>
                <c:pt idx="143">
                  <c:v>133.58</c:v>
                </c:pt>
                <c:pt idx="144">
                  <c:v>134.241</c:v>
                </c:pt>
                <c:pt idx="145">
                  <c:v>134.862</c:v>
                </c:pt>
                <c:pt idx="146">
                  <c:v>135.425</c:v>
                </c:pt>
                <c:pt idx="147">
                  <c:v>135.939</c:v>
                </c:pt>
                <c:pt idx="148">
                  <c:v>136.46</c:v>
                </c:pt>
              </c:numCache>
            </c:numRef>
          </c:val>
          <c:smooth val="0"/>
        </c:ser>
        <c:axId val="4359288"/>
        <c:axId val="39233593"/>
      </c:lineChart>
      <c:catAx>
        <c:axId val="4359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33593"/>
        <c:crossesAt val="60"/>
        <c:auto val="0"/>
        <c:lblOffset val="100"/>
        <c:tickLblSkip val="6"/>
        <c:tickMarkSkip val="2"/>
        <c:noMultiLvlLbl val="0"/>
      </c:catAx>
      <c:valAx>
        <c:axId val="392335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9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109.97</c:v>
                </c:pt>
                <c:pt idx="145">
                  <c:v>118.48</c:v>
                </c:pt>
                <c:pt idx="146">
                  <c:v>134.08</c:v>
                </c:pt>
                <c:pt idx="147">
                  <c:v>115.77</c:v>
                </c:pt>
                <c:pt idx="148">
                  <c:v>120.47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79.6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116.1</c:v>
                </c:pt>
                <c:pt idx="128">
                  <c:v>123.4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117.9</c:v>
                </c:pt>
                <c:pt idx="137">
                  <c:v>119.2</c:v>
                </c:pt>
                <c:pt idx="138">
                  <c:v>119.3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121.2</c:v>
                </c:pt>
                <c:pt idx="143">
                  <c:v>121.4</c:v>
                </c:pt>
                <c:pt idx="144">
                  <c:v>120.7</c:v>
                </c:pt>
                <c:pt idx="145">
                  <c:v>122.3</c:v>
                </c:pt>
                <c:pt idx="146">
                  <c:v>122.4</c:v>
                </c:pt>
                <c:pt idx="147">
                  <c:v>123</c:v>
                </c:pt>
                <c:pt idx="148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119.1</c:v>
                </c:pt>
                <c:pt idx="138">
                  <c:v>119.5</c:v>
                </c:pt>
                <c:pt idx="139">
                  <c:v>119.9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121.7</c:v>
                </c:pt>
                <c:pt idx="145">
                  <c:v>122.2</c:v>
                </c:pt>
                <c:pt idx="146">
                  <c:v>122.7</c:v>
                </c:pt>
                <c:pt idx="147">
                  <c:v>123.2</c:v>
                </c:pt>
                <c:pt idx="148">
                  <c:v>123.6</c:v>
                </c:pt>
              </c:numCache>
            </c:numRef>
          </c:val>
          <c:smooth val="0"/>
        </c:ser>
        <c:axId val="17558018"/>
        <c:axId val="23804435"/>
      </c:lineChart>
      <c:cat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804435"/>
        <c:crossesAt val="60"/>
        <c:auto val="0"/>
        <c:lblOffset val="100"/>
        <c:tickLblSkip val="6"/>
        <c:noMultiLvlLbl val="0"/>
      </c:catAx>
      <c:valAx>
        <c:axId val="2380443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580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119.7</c:v>
                </c:pt>
                <c:pt idx="145">
                  <c:v>125.9</c:v>
                </c:pt>
                <c:pt idx="146">
                  <c:v>144.7</c:v>
                </c:pt>
                <c:pt idx="147">
                  <c:v>131.9</c:v>
                </c:pt>
                <c:pt idx="148">
                  <c:v>139.8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134.1</c:v>
                </c:pt>
                <c:pt idx="134">
                  <c:v>135.6</c:v>
                </c:pt>
                <c:pt idx="135">
                  <c:v>135.6</c:v>
                </c:pt>
                <c:pt idx="136">
                  <c:v>137</c:v>
                </c:pt>
                <c:pt idx="137">
                  <c:v>139.4</c:v>
                </c:pt>
                <c:pt idx="138">
                  <c:v>126.6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147.1</c:v>
                </c:pt>
                <c:pt idx="145">
                  <c:v>148.9</c:v>
                </c:pt>
                <c:pt idx="146">
                  <c:v>149.9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145.8</c:v>
                </c:pt>
                <c:pt idx="144">
                  <c:v>147.1</c:v>
                </c:pt>
                <c:pt idx="145">
                  <c:v>148.5</c:v>
                </c:pt>
                <c:pt idx="146">
                  <c:v>149.9</c:v>
                </c:pt>
              </c:numCache>
            </c:numRef>
          </c:val>
          <c:smooth val="0"/>
        </c:ser>
        <c:axId val="12913324"/>
        <c:axId val="49111053"/>
      </c:lineChart>
      <c:catAx>
        <c:axId val="1291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11053"/>
        <c:crossesAt val="40"/>
        <c:auto val="0"/>
        <c:lblOffset val="100"/>
        <c:tickLblSkip val="6"/>
        <c:noMultiLvlLbl val="0"/>
      </c:catAx>
      <c:valAx>
        <c:axId val="49111053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9133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131.8</c:v>
                </c:pt>
                <c:pt idx="145">
                  <c:v>134.3</c:v>
                </c:pt>
                <c:pt idx="146">
                  <c:v>141.1</c:v>
                </c:pt>
                <c:pt idx="147">
                  <c:v>136.5</c:v>
                </c:pt>
                <c:pt idx="148">
                  <c:v>144.4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68.8636</c:v>
                </c:pt>
                <c:pt idx="1">
                  <c:v>69.447</c:v>
                </c:pt>
                <c:pt idx="2">
                  <c:v>69.6426</c:v>
                </c:pt>
                <c:pt idx="3">
                  <c:v>70.2629</c:v>
                </c:pt>
                <c:pt idx="4">
                  <c:v>70.5423</c:v>
                </c:pt>
                <c:pt idx="5">
                  <c:v>71.1074</c:v>
                </c:pt>
                <c:pt idx="6">
                  <c:v>71.2519</c:v>
                </c:pt>
                <c:pt idx="7">
                  <c:v>71.7934</c:v>
                </c:pt>
                <c:pt idx="8">
                  <c:v>72.4749</c:v>
                </c:pt>
                <c:pt idx="9">
                  <c:v>72.7539</c:v>
                </c:pt>
                <c:pt idx="10">
                  <c:v>73.3523</c:v>
                </c:pt>
                <c:pt idx="11">
                  <c:v>74.0452</c:v>
                </c:pt>
                <c:pt idx="12">
                  <c:v>74.3183</c:v>
                </c:pt>
                <c:pt idx="13">
                  <c:v>74.455</c:v>
                </c:pt>
                <c:pt idx="14">
                  <c:v>75.0987</c:v>
                </c:pt>
                <c:pt idx="15">
                  <c:v>75.0902</c:v>
                </c:pt>
                <c:pt idx="16">
                  <c:v>75.8991</c:v>
                </c:pt>
                <c:pt idx="17">
                  <c:v>76.1134</c:v>
                </c:pt>
                <c:pt idx="18">
                  <c:v>76.5156</c:v>
                </c:pt>
                <c:pt idx="19">
                  <c:v>76.903</c:v>
                </c:pt>
                <c:pt idx="20">
                  <c:v>77.2932</c:v>
                </c:pt>
                <c:pt idx="21">
                  <c:v>78.2563</c:v>
                </c:pt>
                <c:pt idx="22">
                  <c:v>78.8036</c:v>
                </c:pt>
                <c:pt idx="23">
                  <c:v>78.7708</c:v>
                </c:pt>
                <c:pt idx="24">
                  <c:v>79.0535</c:v>
                </c:pt>
                <c:pt idx="25">
                  <c:v>79.4625</c:v>
                </c:pt>
                <c:pt idx="26">
                  <c:v>77.8875</c:v>
                </c:pt>
                <c:pt idx="27">
                  <c:v>79.2606</c:v>
                </c:pt>
                <c:pt idx="28">
                  <c:v>79.7604</c:v>
                </c:pt>
                <c:pt idx="29">
                  <c:v>80.5048</c:v>
                </c:pt>
                <c:pt idx="30">
                  <c:v>81.1942</c:v>
                </c:pt>
                <c:pt idx="31">
                  <c:v>82.031</c:v>
                </c:pt>
                <c:pt idx="32">
                  <c:v>82.3778</c:v>
                </c:pt>
                <c:pt idx="33">
                  <c:v>82.7835</c:v>
                </c:pt>
                <c:pt idx="34">
                  <c:v>83.0979</c:v>
                </c:pt>
                <c:pt idx="35">
                  <c:v>83.7223</c:v>
                </c:pt>
                <c:pt idx="36">
                  <c:v>85.0093</c:v>
                </c:pt>
                <c:pt idx="37">
                  <c:v>85.6269</c:v>
                </c:pt>
                <c:pt idx="38">
                  <c:v>86.1085</c:v>
                </c:pt>
                <c:pt idx="39">
                  <c:v>86.4554</c:v>
                </c:pt>
                <c:pt idx="40">
                  <c:v>87.0676</c:v>
                </c:pt>
                <c:pt idx="41">
                  <c:v>87.5867</c:v>
                </c:pt>
                <c:pt idx="42">
                  <c:v>88.3968</c:v>
                </c:pt>
                <c:pt idx="43">
                  <c:v>88.7689</c:v>
                </c:pt>
                <c:pt idx="44">
                  <c:v>89.221</c:v>
                </c:pt>
                <c:pt idx="45">
                  <c:v>89.7542</c:v>
                </c:pt>
                <c:pt idx="46">
                  <c:v>90.1674</c:v>
                </c:pt>
                <c:pt idx="47">
                  <c:v>90.9945</c:v>
                </c:pt>
                <c:pt idx="48">
                  <c:v>91.2615</c:v>
                </c:pt>
                <c:pt idx="49">
                  <c:v>91.8364</c:v>
                </c:pt>
                <c:pt idx="50">
                  <c:v>92.1169</c:v>
                </c:pt>
                <c:pt idx="51">
                  <c:v>92.9278</c:v>
                </c:pt>
                <c:pt idx="52">
                  <c:v>93.1507</c:v>
                </c:pt>
                <c:pt idx="53">
                  <c:v>93.7539</c:v>
                </c:pt>
                <c:pt idx="54">
                  <c:v>94.5674</c:v>
                </c:pt>
                <c:pt idx="55">
                  <c:v>94.901</c:v>
                </c:pt>
                <c:pt idx="56">
                  <c:v>95.716</c:v>
                </c:pt>
                <c:pt idx="57">
                  <c:v>96.0532</c:v>
                </c:pt>
                <c:pt idx="58">
                  <c:v>96.3693</c:v>
                </c:pt>
                <c:pt idx="59">
                  <c:v>96.6258</c:v>
                </c:pt>
                <c:pt idx="60">
                  <c:v>96.7986</c:v>
                </c:pt>
                <c:pt idx="61">
                  <c:v>97.5205</c:v>
                </c:pt>
                <c:pt idx="62">
                  <c:v>98.6485</c:v>
                </c:pt>
                <c:pt idx="63">
                  <c:v>98.7018</c:v>
                </c:pt>
                <c:pt idx="64">
                  <c:v>99.4908</c:v>
                </c:pt>
                <c:pt idx="65">
                  <c:v>99.9933</c:v>
                </c:pt>
                <c:pt idx="66">
                  <c:v>100.377</c:v>
                </c:pt>
                <c:pt idx="67">
                  <c:v>100.657</c:v>
                </c:pt>
                <c:pt idx="68">
                  <c:v>101.151</c:v>
                </c:pt>
                <c:pt idx="69">
                  <c:v>101.554</c:v>
                </c:pt>
                <c:pt idx="70">
                  <c:v>102.099</c:v>
                </c:pt>
                <c:pt idx="71">
                  <c:v>103.141</c:v>
                </c:pt>
                <c:pt idx="72">
                  <c:v>103.318</c:v>
                </c:pt>
                <c:pt idx="73">
                  <c:v>104.22</c:v>
                </c:pt>
                <c:pt idx="74">
                  <c:v>104.261</c:v>
                </c:pt>
                <c:pt idx="75">
                  <c:v>104.846</c:v>
                </c:pt>
                <c:pt idx="76">
                  <c:v>103.664</c:v>
                </c:pt>
                <c:pt idx="77">
                  <c:v>105.651</c:v>
                </c:pt>
                <c:pt idx="78">
                  <c:v>106.155</c:v>
                </c:pt>
                <c:pt idx="79">
                  <c:v>106.966</c:v>
                </c:pt>
                <c:pt idx="80">
                  <c:v>107.32</c:v>
                </c:pt>
                <c:pt idx="81">
                  <c:v>107.827</c:v>
                </c:pt>
                <c:pt idx="82">
                  <c:v>108.544</c:v>
                </c:pt>
                <c:pt idx="83">
                  <c:v>108.506</c:v>
                </c:pt>
                <c:pt idx="84">
                  <c:v>109.247</c:v>
                </c:pt>
                <c:pt idx="85">
                  <c:v>108.972</c:v>
                </c:pt>
                <c:pt idx="86">
                  <c:v>109.494</c:v>
                </c:pt>
                <c:pt idx="87">
                  <c:v>110.088</c:v>
                </c:pt>
                <c:pt idx="88">
                  <c:v>110.694</c:v>
                </c:pt>
                <c:pt idx="89">
                  <c:v>111.073</c:v>
                </c:pt>
                <c:pt idx="90">
                  <c:v>111.241</c:v>
                </c:pt>
                <c:pt idx="91">
                  <c:v>111.602</c:v>
                </c:pt>
                <c:pt idx="92">
                  <c:v>111.559</c:v>
                </c:pt>
                <c:pt idx="93">
                  <c:v>111.861</c:v>
                </c:pt>
                <c:pt idx="94">
                  <c:v>112.42</c:v>
                </c:pt>
                <c:pt idx="95">
                  <c:v>112.821</c:v>
                </c:pt>
                <c:pt idx="96">
                  <c:v>113.56</c:v>
                </c:pt>
                <c:pt idx="97">
                  <c:v>113.832</c:v>
                </c:pt>
                <c:pt idx="98">
                  <c:v>113.855</c:v>
                </c:pt>
                <c:pt idx="99">
                  <c:v>114.333</c:v>
                </c:pt>
                <c:pt idx="100">
                  <c:v>114.77</c:v>
                </c:pt>
                <c:pt idx="101">
                  <c:v>115.301</c:v>
                </c:pt>
                <c:pt idx="102">
                  <c:v>115.591</c:v>
                </c:pt>
                <c:pt idx="103">
                  <c:v>115.936</c:v>
                </c:pt>
                <c:pt idx="104">
                  <c:v>116.58</c:v>
                </c:pt>
                <c:pt idx="105">
                  <c:v>117.08</c:v>
                </c:pt>
                <c:pt idx="106">
                  <c:v>117.323</c:v>
                </c:pt>
                <c:pt idx="107">
                  <c:v>117.693</c:v>
                </c:pt>
                <c:pt idx="108">
                  <c:v>118.46</c:v>
                </c:pt>
                <c:pt idx="109">
                  <c:v>118.809</c:v>
                </c:pt>
                <c:pt idx="110">
                  <c:v>121.061</c:v>
                </c:pt>
                <c:pt idx="111">
                  <c:v>120.457</c:v>
                </c:pt>
                <c:pt idx="112">
                  <c:v>121.094</c:v>
                </c:pt>
                <c:pt idx="113">
                  <c:v>120.967</c:v>
                </c:pt>
                <c:pt idx="114">
                  <c:v>122.318</c:v>
                </c:pt>
                <c:pt idx="115">
                  <c:v>122.357</c:v>
                </c:pt>
                <c:pt idx="116">
                  <c:v>123.056</c:v>
                </c:pt>
                <c:pt idx="117">
                  <c:v>123.533</c:v>
                </c:pt>
                <c:pt idx="118">
                  <c:v>124.003</c:v>
                </c:pt>
                <c:pt idx="119">
                  <c:v>124.469</c:v>
                </c:pt>
                <c:pt idx="120">
                  <c:v>124.756</c:v>
                </c:pt>
                <c:pt idx="121">
                  <c:v>125.586</c:v>
                </c:pt>
                <c:pt idx="122">
                  <c:v>126.995</c:v>
                </c:pt>
                <c:pt idx="123">
                  <c:v>128.215</c:v>
                </c:pt>
                <c:pt idx="124">
                  <c:v>128.127</c:v>
                </c:pt>
                <c:pt idx="125">
                  <c:v>128.215</c:v>
                </c:pt>
                <c:pt idx="126">
                  <c:v>128.117</c:v>
                </c:pt>
                <c:pt idx="127">
                  <c:v>129.154</c:v>
                </c:pt>
                <c:pt idx="128">
                  <c:v>129.703</c:v>
                </c:pt>
                <c:pt idx="129">
                  <c:v>130.228</c:v>
                </c:pt>
                <c:pt idx="130">
                  <c:v>130.595</c:v>
                </c:pt>
                <c:pt idx="131">
                  <c:v>131.362</c:v>
                </c:pt>
                <c:pt idx="132">
                  <c:v>131.147</c:v>
                </c:pt>
                <c:pt idx="133">
                  <c:v>131.741</c:v>
                </c:pt>
                <c:pt idx="134">
                  <c:v>131.325</c:v>
                </c:pt>
                <c:pt idx="135">
                  <c:v>132.219</c:v>
                </c:pt>
                <c:pt idx="136">
                  <c:v>132.96</c:v>
                </c:pt>
                <c:pt idx="137">
                  <c:v>134.561</c:v>
                </c:pt>
                <c:pt idx="138">
                  <c:v>135.04</c:v>
                </c:pt>
                <c:pt idx="139">
                  <c:v>135.593</c:v>
                </c:pt>
                <c:pt idx="140">
                  <c:v>136.082</c:v>
                </c:pt>
                <c:pt idx="141">
                  <c:v>136.73</c:v>
                </c:pt>
                <c:pt idx="142">
                  <c:v>137.578</c:v>
                </c:pt>
                <c:pt idx="143">
                  <c:v>138.139</c:v>
                </c:pt>
                <c:pt idx="144">
                  <c:v>139.459</c:v>
                </c:pt>
                <c:pt idx="145">
                  <c:v>140.163</c:v>
                </c:pt>
                <c:pt idx="146">
                  <c:v>141.11</c:v>
                </c:pt>
                <c:pt idx="147">
                  <c:v>141.352</c:v>
                </c:pt>
                <c:pt idx="148">
                  <c:v>141.962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68.891</c:v>
                </c:pt>
                <c:pt idx="1">
                  <c:v>69.3106</c:v>
                </c:pt>
                <c:pt idx="2">
                  <c:v>69.7258</c:v>
                </c:pt>
                <c:pt idx="3">
                  <c:v>70.1458</c:v>
                </c:pt>
                <c:pt idx="4">
                  <c:v>70.5659</c:v>
                </c:pt>
                <c:pt idx="5">
                  <c:v>70.977</c:v>
                </c:pt>
                <c:pt idx="6">
                  <c:v>71.3918</c:v>
                </c:pt>
                <c:pt idx="7">
                  <c:v>71.8481</c:v>
                </c:pt>
                <c:pt idx="8">
                  <c:v>72.3348</c:v>
                </c:pt>
                <c:pt idx="9">
                  <c:v>72.818</c:v>
                </c:pt>
                <c:pt idx="10">
                  <c:v>73.3107</c:v>
                </c:pt>
                <c:pt idx="11">
                  <c:v>73.7851</c:v>
                </c:pt>
                <c:pt idx="12">
                  <c:v>74.1892</c:v>
                </c:pt>
                <c:pt idx="13">
                  <c:v>74.5562</c:v>
                </c:pt>
                <c:pt idx="14">
                  <c:v>74.926</c:v>
                </c:pt>
                <c:pt idx="15">
                  <c:v>75.3082</c:v>
                </c:pt>
                <c:pt idx="16">
                  <c:v>75.7164</c:v>
                </c:pt>
                <c:pt idx="17">
                  <c:v>76.1245</c:v>
                </c:pt>
                <c:pt idx="18">
                  <c:v>76.531</c:v>
                </c:pt>
                <c:pt idx="19">
                  <c:v>76.9678</c:v>
                </c:pt>
                <c:pt idx="20">
                  <c:v>77.4608</c:v>
                </c:pt>
                <c:pt idx="21">
                  <c:v>77.9884</c:v>
                </c:pt>
                <c:pt idx="22">
                  <c:v>78.4436</c:v>
                </c:pt>
                <c:pt idx="23">
                  <c:v>78.7961</c:v>
                </c:pt>
                <c:pt idx="24">
                  <c:v>79.1366</c:v>
                </c:pt>
                <c:pt idx="25">
                  <c:v>79.5259</c:v>
                </c:pt>
                <c:pt idx="26">
                  <c:v>79.967</c:v>
                </c:pt>
                <c:pt idx="27">
                  <c:v>80.416</c:v>
                </c:pt>
                <c:pt idx="28">
                  <c:v>80.831</c:v>
                </c:pt>
                <c:pt idx="29">
                  <c:v>81.2511</c:v>
                </c:pt>
                <c:pt idx="30">
                  <c:v>81.7095</c:v>
                </c:pt>
                <c:pt idx="31">
                  <c:v>82.1693</c:v>
                </c:pt>
                <c:pt idx="32">
                  <c:v>82.5934</c:v>
                </c:pt>
                <c:pt idx="33">
                  <c:v>83.0085</c:v>
                </c:pt>
                <c:pt idx="34">
                  <c:v>83.4851</c:v>
                </c:pt>
                <c:pt idx="35">
                  <c:v>84.09</c:v>
                </c:pt>
                <c:pt idx="36">
                  <c:v>84.7852</c:v>
                </c:pt>
                <c:pt idx="37">
                  <c:v>85.4384</c:v>
                </c:pt>
                <c:pt idx="38">
                  <c:v>86.002</c:v>
                </c:pt>
                <c:pt idx="39">
                  <c:v>86.5281</c:v>
                </c:pt>
                <c:pt idx="40">
                  <c:v>87.0664</c:v>
                </c:pt>
                <c:pt idx="41">
                  <c:v>87.6298</c:v>
                </c:pt>
                <c:pt idx="42">
                  <c:v>88.1918</c:v>
                </c:pt>
                <c:pt idx="43">
                  <c:v>88.7163</c:v>
                </c:pt>
                <c:pt idx="44">
                  <c:v>89.2168</c:v>
                </c:pt>
                <c:pt idx="45">
                  <c:v>89.7216</c:v>
                </c:pt>
                <c:pt idx="46">
                  <c:v>90.2439</c:v>
                </c:pt>
                <c:pt idx="47">
                  <c:v>90.7707</c:v>
                </c:pt>
                <c:pt idx="48">
                  <c:v>91.2698</c:v>
                </c:pt>
                <c:pt idx="49">
                  <c:v>91.7498</c:v>
                </c:pt>
                <c:pt idx="50">
                  <c:v>92.2423</c:v>
                </c:pt>
                <c:pt idx="51">
                  <c:v>92.7514</c:v>
                </c:pt>
                <c:pt idx="52">
                  <c:v>93.2648</c:v>
                </c:pt>
                <c:pt idx="53">
                  <c:v>93.8099</c:v>
                </c:pt>
                <c:pt idx="54">
                  <c:v>94.3784</c:v>
                </c:pt>
                <c:pt idx="55">
                  <c:v>94.9288</c:v>
                </c:pt>
                <c:pt idx="56">
                  <c:v>95.4476</c:v>
                </c:pt>
                <c:pt idx="57">
                  <c:v>95.9021</c:v>
                </c:pt>
                <c:pt idx="58">
                  <c:v>96.2936</c:v>
                </c:pt>
                <c:pt idx="59">
                  <c:v>96.6705</c:v>
                </c:pt>
                <c:pt idx="60">
                  <c:v>97.1054</c:v>
                </c:pt>
                <c:pt idx="61">
                  <c:v>97.6585</c:v>
                </c:pt>
                <c:pt idx="62">
                  <c:v>98.2561</c:v>
                </c:pt>
                <c:pt idx="63">
                  <c:v>98.8065</c:v>
                </c:pt>
                <c:pt idx="64">
                  <c:v>99.3339</c:v>
                </c:pt>
                <c:pt idx="65">
                  <c:v>99.8345</c:v>
                </c:pt>
                <c:pt idx="66">
                  <c:v>100.283</c:v>
                </c:pt>
                <c:pt idx="67">
                  <c:v>100.714</c:v>
                </c:pt>
                <c:pt idx="68">
                  <c:v>101.168</c:v>
                </c:pt>
                <c:pt idx="69">
                  <c:v>101.666</c:v>
                </c:pt>
                <c:pt idx="70">
                  <c:v>102.23</c:v>
                </c:pt>
                <c:pt idx="71">
                  <c:v>102.821</c:v>
                </c:pt>
                <c:pt idx="72">
                  <c:v>103.376</c:v>
                </c:pt>
                <c:pt idx="73">
                  <c:v>103.883</c:v>
                </c:pt>
                <c:pt idx="74">
                  <c:v>104.343</c:v>
                </c:pt>
                <c:pt idx="75">
                  <c:v>104.793</c:v>
                </c:pt>
                <c:pt idx="76">
                  <c:v>105.253</c:v>
                </c:pt>
                <c:pt idx="77">
                  <c:v>105.723</c:v>
                </c:pt>
                <c:pt idx="78">
                  <c:v>106.235</c:v>
                </c:pt>
                <c:pt idx="79">
                  <c:v>106.77</c:v>
                </c:pt>
                <c:pt idx="80">
                  <c:v>107.279</c:v>
                </c:pt>
                <c:pt idx="81">
                  <c:v>107.765</c:v>
                </c:pt>
                <c:pt idx="82">
                  <c:v>108.208</c:v>
                </c:pt>
                <c:pt idx="83">
                  <c:v>108.586</c:v>
                </c:pt>
                <c:pt idx="84">
                  <c:v>108.92</c:v>
                </c:pt>
                <c:pt idx="85">
                  <c:v>109.233</c:v>
                </c:pt>
                <c:pt idx="86">
                  <c:v>109.602</c:v>
                </c:pt>
                <c:pt idx="87">
                  <c:v>110.045</c:v>
                </c:pt>
                <c:pt idx="88">
                  <c:v>110.485</c:v>
                </c:pt>
                <c:pt idx="89">
                  <c:v>110.863</c:v>
                </c:pt>
                <c:pt idx="90">
                  <c:v>111.173</c:v>
                </c:pt>
                <c:pt idx="91">
                  <c:v>111.442</c:v>
                </c:pt>
                <c:pt idx="92">
                  <c:v>111.701</c:v>
                </c:pt>
                <c:pt idx="93">
                  <c:v>112.016</c:v>
                </c:pt>
                <c:pt idx="94">
                  <c:v>112.41</c:v>
                </c:pt>
                <c:pt idx="95">
                  <c:v>112.848</c:v>
                </c:pt>
                <c:pt idx="96">
                  <c:v>113.282</c:v>
                </c:pt>
                <c:pt idx="97">
                  <c:v>113.652</c:v>
                </c:pt>
                <c:pt idx="98">
                  <c:v>113.982</c:v>
                </c:pt>
                <c:pt idx="99">
                  <c:v>114.347</c:v>
                </c:pt>
                <c:pt idx="100">
                  <c:v>114.756</c:v>
                </c:pt>
                <c:pt idx="101">
                  <c:v>115.174</c:v>
                </c:pt>
                <c:pt idx="102">
                  <c:v>115.584</c:v>
                </c:pt>
                <c:pt idx="103">
                  <c:v>116.012</c:v>
                </c:pt>
                <c:pt idx="104">
                  <c:v>116.472</c:v>
                </c:pt>
                <c:pt idx="105">
                  <c:v>116.922</c:v>
                </c:pt>
                <c:pt idx="106">
                  <c:v>117.351</c:v>
                </c:pt>
                <c:pt idx="107">
                  <c:v>117.808</c:v>
                </c:pt>
                <c:pt idx="108">
                  <c:v>118.307</c:v>
                </c:pt>
                <c:pt idx="109">
                  <c:v>118.811</c:v>
                </c:pt>
                <c:pt idx="110">
                  <c:v>119.285</c:v>
                </c:pt>
                <c:pt idx="111">
                  <c:v>119.747</c:v>
                </c:pt>
                <c:pt idx="112">
                  <c:v>120.259</c:v>
                </c:pt>
                <c:pt idx="113">
                  <c:v>120.858</c:v>
                </c:pt>
                <c:pt idx="114">
                  <c:v>121.514</c:v>
                </c:pt>
                <c:pt idx="115">
                  <c:v>122.142</c:v>
                </c:pt>
                <c:pt idx="116">
                  <c:v>122.734</c:v>
                </c:pt>
                <c:pt idx="117">
                  <c:v>123.309</c:v>
                </c:pt>
                <c:pt idx="118">
                  <c:v>123.862</c:v>
                </c:pt>
                <c:pt idx="119">
                  <c:v>124.418</c:v>
                </c:pt>
                <c:pt idx="120">
                  <c:v>125.038</c:v>
                </c:pt>
                <c:pt idx="121">
                  <c:v>125.799</c:v>
                </c:pt>
                <c:pt idx="122">
                  <c:v>126.65</c:v>
                </c:pt>
                <c:pt idx="123">
                  <c:v>127.377</c:v>
                </c:pt>
                <c:pt idx="124">
                  <c:v>127.854</c:v>
                </c:pt>
                <c:pt idx="125">
                  <c:v>128.184</c:v>
                </c:pt>
                <c:pt idx="126">
                  <c:v>128.554</c:v>
                </c:pt>
                <c:pt idx="127">
                  <c:v>129.044</c:v>
                </c:pt>
                <c:pt idx="128">
                  <c:v>129.575</c:v>
                </c:pt>
                <c:pt idx="129">
                  <c:v>130.069</c:v>
                </c:pt>
                <c:pt idx="130">
                  <c:v>130.528</c:v>
                </c:pt>
                <c:pt idx="131">
                  <c:v>130.925</c:v>
                </c:pt>
                <c:pt idx="132">
                  <c:v>131.248</c:v>
                </c:pt>
                <c:pt idx="133">
                  <c:v>131.547</c:v>
                </c:pt>
                <c:pt idx="134">
                  <c:v>131.915</c:v>
                </c:pt>
                <c:pt idx="135">
                  <c:v>132.471</c:v>
                </c:pt>
                <c:pt idx="136">
                  <c:v>133.232</c:v>
                </c:pt>
                <c:pt idx="137">
                  <c:v>134.067</c:v>
                </c:pt>
                <c:pt idx="138">
                  <c:v>134.823</c:v>
                </c:pt>
                <c:pt idx="139">
                  <c:v>135.483</c:v>
                </c:pt>
                <c:pt idx="140">
                  <c:v>136.126</c:v>
                </c:pt>
                <c:pt idx="141">
                  <c:v>136.809</c:v>
                </c:pt>
                <c:pt idx="142">
                  <c:v>137.546</c:v>
                </c:pt>
                <c:pt idx="143">
                  <c:v>138.343</c:v>
                </c:pt>
                <c:pt idx="144">
                  <c:v>139.186</c:v>
                </c:pt>
                <c:pt idx="145">
                  <c:v>139.999</c:v>
                </c:pt>
                <c:pt idx="146">
                  <c:v>140.72</c:v>
                </c:pt>
                <c:pt idx="147">
                  <c:v>141.353</c:v>
                </c:pt>
                <c:pt idx="148">
                  <c:v>141.967</c:v>
                </c:pt>
              </c:numCache>
            </c:numRef>
          </c:val>
          <c:smooth val="0"/>
        </c:ser>
        <c:axId val="39346294"/>
        <c:axId val="18572327"/>
      </c:lineChart>
      <c:cat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572327"/>
        <c:crossesAt val="60"/>
        <c:auto val="0"/>
        <c:lblOffset val="100"/>
        <c:tickLblSkip val="6"/>
        <c:noMultiLvlLbl val="0"/>
      </c:catAx>
      <c:valAx>
        <c:axId val="1857232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462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114.56</c:v>
                </c:pt>
                <c:pt idx="145">
                  <c:v>123.05</c:v>
                </c:pt>
                <c:pt idx="146">
                  <c:v>142.66</c:v>
                </c:pt>
                <c:pt idx="147">
                  <c:v>137.9</c:v>
                </c:pt>
                <c:pt idx="148">
                  <c:v>120.96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86.2396</c:v>
                </c:pt>
                <c:pt idx="1">
                  <c:v>86.4548</c:v>
                </c:pt>
                <c:pt idx="2">
                  <c:v>85.9626</c:v>
                </c:pt>
                <c:pt idx="3">
                  <c:v>86.8324</c:v>
                </c:pt>
                <c:pt idx="4">
                  <c:v>87.1347</c:v>
                </c:pt>
                <c:pt idx="5">
                  <c:v>88.5537</c:v>
                </c:pt>
                <c:pt idx="6">
                  <c:v>86.3531</c:v>
                </c:pt>
                <c:pt idx="7">
                  <c:v>88.4077</c:v>
                </c:pt>
                <c:pt idx="8">
                  <c:v>86.5301</c:v>
                </c:pt>
                <c:pt idx="9">
                  <c:v>87.3082</c:v>
                </c:pt>
                <c:pt idx="10">
                  <c:v>87.1724</c:v>
                </c:pt>
                <c:pt idx="11">
                  <c:v>85.5904</c:v>
                </c:pt>
                <c:pt idx="12">
                  <c:v>94.2653</c:v>
                </c:pt>
                <c:pt idx="13">
                  <c:v>85.3107</c:v>
                </c:pt>
                <c:pt idx="14">
                  <c:v>86.5304</c:v>
                </c:pt>
                <c:pt idx="15">
                  <c:v>84.3866</c:v>
                </c:pt>
                <c:pt idx="16">
                  <c:v>85.4492</c:v>
                </c:pt>
                <c:pt idx="17">
                  <c:v>82.5565</c:v>
                </c:pt>
                <c:pt idx="18">
                  <c:v>84.0067</c:v>
                </c:pt>
                <c:pt idx="19">
                  <c:v>81.8742</c:v>
                </c:pt>
                <c:pt idx="20">
                  <c:v>83.4159</c:v>
                </c:pt>
                <c:pt idx="21">
                  <c:v>82.8674</c:v>
                </c:pt>
                <c:pt idx="22">
                  <c:v>82.4286</c:v>
                </c:pt>
                <c:pt idx="23">
                  <c:v>83.1867</c:v>
                </c:pt>
                <c:pt idx="24">
                  <c:v>83.5662</c:v>
                </c:pt>
                <c:pt idx="25">
                  <c:v>83.3036</c:v>
                </c:pt>
                <c:pt idx="26">
                  <c:v>81.1617</c:v>
                </c:pt>
                <c:pt idx="27">
                  <c:v>80.7089</c:v>
                </c:pt>
                <c:pt idx="28">
                  <c:v>80.9628</c:v>
                </c:pt>
                <c:pt idx="29">
                  <c:v>82.6478</c:v>
                </c:pt>
                <c:pt idx="30">
                  <c:v>82.296</c:v>
                </c:pt>
                <c:pt idx="31">
                  <c:v>81.9894</c:v>
                </c:pt>
                <c:pt idx="32">
                  <c:v>81.9959</c:v>
                </c:pt>
                <c:pt idx="33">
                  <c:v>82.1353</c:v>
                </c:pt>
                <c:pt idx="34">
                  <c:v>82.9642</c:v>
                </c:pt>
                <c:pt idx="35">
                  <c:v>82.9602</c:v>
                </c:pt>
                <c:pt idx="36">
                  <c:v>83.7753</c:v>
                </c:pt>
                <c:pt idx="37">
                  <c:v>83.9703</c:v>
                </c:pt>
                <c:pt idx="38">
                  <c:v>83.093</c:v>
                </c:pt>
                <c:pt idx="39">
                  <c:v>85.9615</c:v>
                </c:pt>
                <c:pt idx="40">
                  <c:v>86.4314</c:v>
                </c:pt>
                <c:pt idx="41">
                  <c:v>83.942</c:v>
                </c:pt>
                <c:pt idx="42">
                  <c:v>87.8861</c:v>
                </c:pt>
                <c:pt idx="43">
                  <c:v>87.2267</c:v>
                </c:pt>
                <c:pt idx="44">
                  <c:v>88.3228</c:v>
                </c:pt>
                <c:pt idx="45">
                  <c:v>88.6072</c:v>
                </c:pt>
                <c:pt idx="46">
                  <c:v>89.2994</c:v>
                </c:pt>
                <c:pt idx="47">
                  <c:v>90.98</c:v>
                </c:pt>
                <c:pt idx="48">
                  <c:v>90.3742</c:v>
                </c:pt>
                <c:pt idx="49">
                  <c:v>89.7724</c:v>
                </c:pt>
                <c:pt idx="50">
                  <c:v>91.8531</c:v>
                </c:pt>
                <c:pt idx="51">
                  <c:v>93.3779</c:v>
                </c:pt>
                <c:pt idx="52">
                  <c:v>91.8298</c:v>
                </c:pt>
                <c:pt idx="53">
                  <c:v>93.7268</c:v>
                </c:pt>
                <c:pt idx="54">
                  <c:v>90.562</c:v>
                </c:pt>
                <c:pt idx="55">
                  <c:v>93.267</c:v>
                </c:pt>
                <c:pt idx="56">
                  <c:v>92.9393</c:v>
                </c:pt>
                <c:pt idx="57">
                  <c:v>92.9843</c:v>
                </c:pt>
                <c:pt idx="58">
                  <c:v>93.0495</c:v>
                </c:pt>
                <c:pt idx="59">
                  <c:v>93.0612</c:v>
                </c:pt>
                <c:pt idx="60">
                  <c:v>95.3565</c:v>
                </c:pt>
                <c:pt idx="61">
                  <c:v>96.5099</c:v>
                </c:pt>
                <c:pt idx="62">
                  <c:v>109.587</c:v>
                </c:pt>
                <c:pt idx="63">
                  <c:v>97.0928</c:v>
                </c:pt>
                <c:pt idx="64">
                  <c:v>98.1012</c:v>
                </c:pt>
                <c:pt idx="65">
                  <c:v>98.8498</c:v>
                </c:pt>
                <c:pt idx="66">
                  <c:v>98.502</c:v>
                </c:pt>
                <c:pt idx="67">
                  <c:v>99.3784</c:v>
                </c:pt>
                <c:pt idx="68">
                  <c:v>99.9</c:v>
                </c:pt>
                <c:pt idx="69">
                  <c:v>100.291</c:v>
                </c:pt>
                <c:pt idx="70">
                  <c:v>100.896</c:v>
                </c:pt>
                <c:pt idx="71">
                  <c:v>103.521</c:v>
                </c:pt>
                <c:pt idx="72">
                  <c:v>100.262</c:v>
                </c:pt>
                <c:pt idx="73">
                  <c:v>120.104</c:v>
                </c:pt>
                <c:pt idx="74">
                  <c:v>116.313</c:v>
                </c:pt>
                <c:pt idx="75">
                  <c:v>109.696</c:v>
                </c:pt>
                <c:pt idx="76">
                  <c:v>107.349</c:v>
                </c:pt>
                <c:pt idx="77">
                  <c:v>106.578</c:v>
                </c:pt>
                <c:pt idx="78">
                  <c:v>108.327</c:v>
                </c:pt>
                <c:pt idx="79">
                  <c:v>107.403</c:v>
                </c:pt>
                <c:pt idx="80">
                  <c:v>106.59</c:v>
                </c:pt>
                <c:pt idx="81">
                  <c:v>106.415</c:v>
                </c:pt>
                <c:pt idx="82">
                  <c:v>107.223</c:v>
                </c:pt>
                <c:pt idx="83">
                  <c:v>105.458</c:v>
                </c:pt>
                <c:pt idx="84">
                  <c:v>106.096</c:v>
                </c:pt>
                <c:pt idx="85">
                  <c:v>106.337</c:v>
                </c:pt>
                <c:pt idx="86">
                  <c:v>114.022</c:v>
                </c:pt>
                <c:pt idx="87">
                  <c:v>111.136</c:v>
                </c:pt>
                <c:pt idx="88">
                  <c:v>110.052</c:v>
                </c:pt>
                <c:pt idx="89">
                  <c:v>109.444</c:v>
                </c:pt>
                <c:pt idx="90">
                  <c:v>109.653</c:v>
                </c:pt>
                <c:pt idx="91">
                  <c:v>107.818</c:v>
                </c:pt>
                <c:pt idx="92">
                  <c:v>108.518</c:v>
                </c:pt>
                <c:pt idx="93">
                  <c:v>109.351</c:v>
                </c:pt>
                <c:pt idx="94">
                  <c:v>107.985</c:v>
                </c:pt>
                <c:pt idx="95">
                  <c:v>108.074</c:v>
                </c:pt>
                <c:pt idx="96">
                  <c:v>107.777</c:v>
                </c:pt>
                <c:pt idx="97">
                  <c:v>108.27</c:v>
                </c:pt>
                <c:pt idx="98">
                  <c:v>107.007</c:v>
                </c:pt>
                <c:pt idx="99">
                  <c:v>110.525</c:v>
                </c:pt>
                <c:pt idx="100">
                  <c:v>110.391</c:v>
                </c:pt>
                <c:pt idx="101">
                  <c:v>109.813</c:v>
                </c:pt>
                <c:pt idx="102">
                  <c:v>111.575</c:v>
                </c:pt>
                <c:pt idx="103">
                  <c:v>110.484</c:v>
                </c:pt>
                <c:pt idx="104">
                  <c:v>111.139</c:v>
                </c:pt>
                <c:pt idx="105">
                  <c:v>109.964</c:v>
                </c:pt>
                <c:pt idx="106">
                  <c:v>110.48</c:v>
                </c:pt>
                <c:pt idx="107">
                  <c:v>110.304</c:v>
                </c:pt>
                <c:pt idx="108">
                  <c:v>112.706</c:v>
                </c:pt>
                <c:pt idx="109">
                  <c:v>110.377</c:v>
                </c:pt>
                <c:pt idx="110">
                  <c:v>113.955</c:v>
                </c:pt>
                <c:pt idx="111">
                  <c:v>109.294</c:v>
                </c:pt>
                <c:pt idx="112">
                  <c:v>112.013</c:v>
                </c:pt>
                <c:pt idx="113">
                  <c:v>111.546</c:v>
                </c:pt>
                <c:pt idx="114">
                  <c:v>108.851</c:v>
                </c:pt>
                <c:pt idx="115">
                  <c:v>111.589</c:v>
                </c:pt>
                <c:pt idx="116">
                  <c:v>111.015</c:v>
                </c:pt>
                <c:pt idx="117">
                  <c:v>111.339</c:v>
                </c:pt>
                <c:pt idx="118">
                  <c:v>112.24</c:v>
                </c:pt>
                <c:pt idx="119">
                  <c:v>111.247</c:v>
                </c:pt>
                <c:pt idx="120">
                  <c:v>114.218</c:v>
                </c:pt>
                <c:pt idx="121">
                  <c:v>111.922</c:v>
                </c:pt>
                <c:pt idx="122">
                  <c:v>111.562</c:v>
                </c:pt>
                <c:pt idx="123">
                  <c:v>112.723</c:v>
                </c:pt>
                <c:pt idx="124">
                  <c:v>113.939</c:v>
                </c:pt>
                <c:pt idx="125">
                  <c:v>114.75</c:v>
                </c:pt>
                <c:pt idx="126">
                  <c:v>114.387</c:v>
                </c:pt>
                <c:pt idx="127">
                  <c:v>114.473</c:v>
                </c:pt>
                <c:pt idx="128">
                  <c:v>115.012</c:v>
                </c:pt>
                <c:pt idx="129">
                  <c:v>115.285</c:v>
                </c:pt>
                <c:pt idx="130">
                  <c:v>115.604</c:v>
                </c:pt>
                <c:pt idx="131">
                  <c:v>118.614</c:v>
                </c:pt>
                <c:pt idx="132">
                  <c:v>115.548</c:v>
                </c:pt>
                <c:pt idx="133">
                  <c:v>120.779</c:v>
                </c:pt>
                <c:pt idx="134">
                  <c:v>115.568</c:v>
                </c:pt>
                <c:pt idx="135">
                  <c:v>119.669</c:v>
                </c:pt>
                <c:pt idx="136">
                  <c:v>118.035</c:v>
                </c:pt>
                <c:pt idx="137">
                  <c:v>118.937</c:v>
                </c:pt>
                <c:pt idx="138">
                  <c:v>119.863</c:v>
                </c:pt>
                <c:pt idx="139">
                  <c:v>120.009</c:v>
                </c:pt>
                <c:pt idx="140">
                  <c:v>120.601</c:v>
                </c:pt>
                <c:pt idx="141">
                  <c:v>122.009</c:v>
                </c:pt>
                <c:pt idx="142">
                  <c:v>121.781</c:v>
                </c:pt>
                <c:pt idx="143">
                  <c:v>120.98</c:v>
                </c:pt>
                <c:pt idx="144">
                  <c:v>121.793</c:v>
                </c:pt>
                <c:pt idx="145">
                  <c:v>122.031</c:v>
                </c:pt>
                <c:pt idx="146">
                  <c:v>127.199</c:v>
                </c:pt>
                <c:pt idx="147">
                  <c:v>125.891</c:v>
                </c:pt>
                <c:pt idx="148">
                  <c:v>124.274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87.3109</c:v>
                </c:pt>
                <c:pt idx="1">
                  <c:v>87.2898</c:v>
                </c:pt>
                <c:pt idx="2">
                  <c:v>87.3428</c:v>
                </c:pt>
                <c:pt idx="3">
                  <c:v>87.4739</c:v>
                </c:pt>
                <c:pt idx="4">
                  <c:v>87.6356</c:v>
                </c:pt>
                <c:pt idx="5">
                  <c:v>87.7264</c:v>
                </c:pt>
                <c:pt idx="6">
                  <c:v>87.7193</c:v>
                </c:pt>
                <c:pt idx="7">
                  <c:v>87.6535</c:v>
                </c:pt>
                <c:pt idx="8">
                  <c:v>87.5157</c:v>
                </c:pt>
                <c:pt idx="9">
                  <c:v>87.3224</c:v>
                </c:pt>
                <c:pt idx="10">
                  <c:v>87.0603</c:v>
                </c:pt>
                <c:pt idx="11">
                  <c:v>86.7332</c:v>
                </c:pt>
                <c:pt idx="12">
                  <c:v>86.4199</c:v>
                </c:pt>
                <c:pt idx="13">
                  <c:v>86.1378</c:v>
                </c:pt>
                <c:pt idx="14">
                  <c:v>85.8207</c:v>
                </c:pt>
                <c:pt idx="15">
                  <c:v>85.4263</c:v>
                </c:pt>
                <c:pt idx="16">
                  <c:v>84.9767</c:v>
                </c:pt>
                <c:pt idx="17">
                  <c:v>84.5255</c:v>
                </c:pt>
                <c:pt idx="18">
                  <c:v>84.1408</c:v>
                </c:pt>
                <c:pt idx="19">
                  <c:v>83.8503</c:v>
                </c:pt>
                <c:pt idx="20">
                  <c:v>83.6602</c:v>
                </c:pt>
                <c:pt idx="21">
                  <c:v>83.5193</c:v>
                </c:pt>
                <c:pt idx="22">
                  <c:v>83.4025</c:v>
                </c:pt>
                <c:pt idx="23">
                  <c:v>83.3194</c:v>
                </c:pt>
                <c:pt idx="24">
                  <c:v>83.1915</c:v>
                </c:pt>
                <c:pt idx="25">
                  <c:v>82.9424</c:v>
                </c:pt>
                <c:pt idx="26">
                  <c:v>82.6326</c:v>
                </c:pt>
                <c:pt idx="27">
                  <c:v>82.4318</c:v>
                </c:pt>
                <c:pt idx="28">
                  <c:v>82.4294</c:v>
                </c:pt>
                <c:pt idx="29">
                  <c:v>82.5482</c:v>
                </c:pt>
                <c:pt idx="30">
                  <c:v>82.6638</c:v>
                </c:pt>
                <c:pt idx="31">
                  <c:v>82.7659</c:v>
                </c:pt>
                <c:pt idx="32">
                  <c:v>82.9152</c:v>
                </c:pt>
                <c:pt idx="33">
                  <c:v>83.1452</c:v>
                </c:pt>
                <c:pt idx="34">
                  <c:v>83.4473</c:v>
                </c:pt>
                <c:pt idx="35">
                  <c:v>83.7945</c:v>
                </c:pt>
                <c:pt idx="36">
                  <c:v>84.1749</c:v>
                </c:pt>
                <c:pt idx="37">
                  <c:v>84.574</c:v>
                </c:pt>
                <c:pt idx="38">
                  <c:v>85.0469</c:v>
                </c:pt>
                <c:pt idx="39">
                  <c:v>85.6196</c:v>
                </c:pt>
                <c:pt idx="40">
                  <c:v>86.1554</c:v>
                </c:pt>
                <c:pt idx="41">
                  <c:v>86.6874</c:v>
                </c:pt>
                <c:pt idx="42">
                  <c:v>87.3354</c:v>
                </c:pt>
                <c:pt idx="43">
                  <c:v>88.0014</c:v>
                </c:pt>
                <c:pt idx="44">
                  <c:v>88.6329</c:v>
                </c:pt>
                <c:pt idx="45">
                  <c:v>89.2578</c:v>
                </c:pt>
                <c:pt idx="46">
                  <c:v>89.8794</c:v>
                </c:pt>
                <c:pt idx="47">
                  <c:v>90.4573</c:v>
                </c:pt>
                <c:pt idx="48">
                  <c:v>90.938</c:v>
                </c:pt>
                <c:pt idx="49">
                  <c:v>91.41</c:v>
                </c:pt>
                <c:pt idx="50">
                  <c:v>91.9446</c:v>
                </c:pt>
                <c:pt idx="51">
                  <c:v>92.4107</c:v>
                </c:pt>
                <c:pt idx="52">
                  <c:v>92.7294</c:v>
                </c:pt>
                <c:pt idx="53">
                  <c:v>92.9422</c:v>
                </c:pt>
                <c:pt idx="54">
                  <c:v>93.1292</c:v>
                </c:pt>
                <c:pt idx="55">
                  <c:v>93.4024</c:v>
                </c:pt>
                <c:pt idx="56">
                  <c:v>93.7256</c:v>
                </c:pt>
                <c:pt idx="57">
                  <c:v>94.0627</c:v>
                </c:pt>
                <c:pt idx="58">
                  <c:v>94.4819</c:v>
                </c:pt>
                <c:pt idx="59">
                  <c:v>95.0503</c:v>
                </c:pt>
                <c:pt idx="60">
                  <c:v>95.764</c:v>
                </c:pt>
                <c:pt idx="61">
                  <c:v>96.4922</c:v>
                </c:pt>
                <c:pt idx="62">
                  <c:v>97.1565</c:v>
                </c:pt>
                <c:pt idx="63">
                  <c:v>97.7952</c:v>
                </c:pt>
                <c:pt idx="64">
                  <c:v>98.4216</c:v>
                </c:pt>
                <c:pt idx="65">
                  <c:v>98.9946</c:v>
                </c:pt>
                <c:pt idx="66">
                  <c:v>99.5177</c:v>
                </c:pt>
                <c:pt idx="67">
                  <c:v>100.041</c:v>
                </c:pt>
                <c:pt idx="68">
                  <c:v>100.569</c:v>
                </c:pt>
                <c:pt idx="69">
                  <c:v>101.094</c:v>
                </c:pt>
                <c:pt idx="70">
                  <c:v>101.62</c:v>
                </c:pt>
                <c:pt idx="71">
                  <c:v>102.055</c:v>
                </c:pt>
                <c:pt idx="72">
                  <c:v>102.36</c:v>
                </c:pt>
                <c:pt idx="73">
                  <c:v>102.683</c:v>
                </c:pt>
                <c:pt idx="74">
                  <c:v>102.999</c:v>
                </c:pt>
                <c:pt idx="75">
                  <c:v>103.243</c:v>
                </c:pt>
                <c:pt idx="76">
                  <c:v>103.589</c:v>
                </c:pt>
                <c:pt idx="77">
                  <c:v>104.144</c:v>
                </c:pt>
                <c:pt idx="78">
                  <c:v>104.78</c:v>
                </c:pt>
                <c:pt idx="79">
                  <c:v>105.305</c:v>
                </c:pt>
                <c:pt idx="80">
                  <c:v>105.69</c:v>
                </c:pt>
                <c:pt idx="81">
                  <c:v>106.009</c:v>
                </c:pt>
                <c:pt idx="82">
                  <c:v>106.254</c:v>
                </c:pt>
                <c:pt idx="83">
                  <c:v>106.429</c:v>
                </c:pt>
                <c:pt idx="84">
                  <c:v>106.619</c:v>
                </c:pt>
                <c:pt idx="85">
                  <c:v>106.843</c:v>
                </c:pt>
                <c:pt idx="86">
                  <c:v>107.051</c:v>
                </c:pt>
                <c:pt idx="87">
                  <c:v>107.242</c:v>
                </c:pt>
                <c:pt idx="88">
                  <c:v>107.46</c:v>
                </c:pt>
                <c:pt idx="89">
                  <c:v>107.708</c:v>
                </c:pt>
                <c:pt idx="90">
                  <c:v>107.93</c:v>
                </c:pt>
                <c:pt idx="91">
                  <c:v>108.118</c:v>
                </c:pt>
                <c:pt idx="92">
                  <c:v>108.332</c:v>
                </c:pt>
                <c:pt idx="93">
                  <c:v>108.526</c:v>
                </c:pt>
                <c:pt idx="94">
                  <c:v>108.644</c:v>
                </c:pt>
                <c:pt idx="95">
                  <c:v>108.755</c:v>
                </c:pt>
                <c:pt idx="96">
                  <c:v>108.922</c:v>
                </c:pt>
                <c:pt idx="97">
                  <c:v>109.161</c:v>
                </c:pt>
                <c:pt idx="98">
                  <c:v>109.528</c:v>
                </c:pt>
                <c:pt idx="99">
                  <c:v>110.017</c:v>
                </c:pt>
                <c:pt idx="100">
                  <c:v>110.455</c:v>
                </c:pt>
                <c:pt idx="101">
                  <c:v>110.795</c:v>
                </c:pt>
                <c:pt idx="102">
                  <c:v>111.07</c:v>
                </c:pt>
                <c:pt idx="103">
                  <c:v>111.246</c:v>
                </c:pt>
                <c:pt idx="104">
                  <c:v>111.341</c:v>
                </c:pt>
                <c:pt idx="105">
                  <c:v>111.413</c:v>
                </c:pt>
                <c:pt idx="106">
                  <c:v>111.529</c:v>
                </c:pt>
                <c:pt idx="107">
                  <c:v>111.723</c:v>
                </c:pt>
                <c:pt idx="108">
                  <c:v>111.917</c:v>
                </c:pt>
                <c:pt idx="109">
                  <c:v>112.043</c:v>
                </c:pt>
                <c:pt idx="110">
                  <c:v>112.066</c:v>
                </c:pt>
                <c:pt idx="111">
                  <c:v>111.985</c:v>
                </c:pt>
                <c:pt idx="112">
                  <c:v>111.923</c:v>
                </c:pt>
                <c:pt idx="113">
                  <c:v>111.855</c:v>
                </c:pt>
                <c:pt idx="114">
                  <c:v>111.812</c:v>
                </c:pt>
                <c:pt idx="115">
                  <c:v>111.927</c:v>
                </c:pt>
                <c:pt idx="116">
                  <c:v>112.123</c:v>
                </c:pt>
                <c:pt idx="117">
                  <c:v>112.349</c:v>
                </c:pt>
                <c:pt idx="118">
                  <c:v>112.604</c:v>
                </c:pt>
                <c:pt idx="119">
                  <c:v>112.88</c:v>
                </c:pt>
                <c:pt idx="120">
                  <c:v>113.144</c:v>
                </c:pt>
                <c:pt idx="121">
                  <c:v>113.327</c:v>
                </c:pt>
                <c:pt idx="122">
                  <c:v>113.547</c:v>
                </c:pt>
                <c:pt idx="123">
                  <c:v>113.926</c:v>
                </c:pt>
                <c:pt idx="124">
                  <c:v>114.392</c:v>
                </c:pt>
                <c:pt idx="125">
                  <c:v>114.829</c:v>
                </c:pt>
                <c:pt idx="126">
                  <c:v>115.204</c:v>
                </c:pt>
                <c:pt idx="127">
                  <c:v>115.573</c:v>
                </c:pt>
                <c:pt idx="128">
                  <c:v>115.988</c:v>
                </c:pt>
                <c:pt idx="129">
                  <c:v>116.458</c:v>
                </c:pt>
                <c:pt idx="130">
                  <c:v>117.002</c:v>
                </c:pt>
                <c:pt idx="131">
                  <c:v>117.543</c:v>
                </c:pt>
                <c:pt idx="132">
                  <c:v>118.031</c:v>
                </c:pt>
                <c:pt idx="133">
                  <c:v>118.459</c:v>
                </c:pt>
                <c:pt idx="134">
                  <c:v>118.806</c:v>
                </c:pt>
                <c:pt idx="135">
                  <c:v>119.181</c:v>
                </c:pt>
                <c:pt idx="136">
                  <c:v>119.588</c:v>
                </c:pt>
                <c:pt idx="137">
                  <c:v>120.022</c:v>
                </c:pt>
                <c:pt idx="138">
                  <c:v>120.51</c:v>
                </c:pt>
                <c:pt idx="139">
                  <c:v>121.009</c:v>
                </c:pt>
                <c:pt idx="140">
                  <c:v>121.528</c:v>
                </c:pt>
                <c:pt idx="141">
                  <c:v>122.036</c:v>
                </c:pt>
                <c:pt idx="142">
                  <c:v>122.482</c:v>
                </c:pt>
                <c:pt idx="143">
                  <c:v>122.936</c:v>
                </c:pt>
                <c:pt idx="144">
                  <c:v>123.526</c:v>
                </c:pt>
                <c:pt idx="145">
                  <c:v>124.31</c:v>
                </c:pt>
                <c:pt idx="146">
                  <c:v>125.141</c:v>
                </c:pt>
                <c:pt idx="147">
                  <c:v>125.753</c:v>
                </c:pt>
                <c:pt idx="148">
                  <c:v>126.206</c:v>
                </c:pt>
              </c:numCache>
            </c:numRef>
          </c:val>
          <c:smooth val="0"/>
        </c:ser>
        <c:axId val="32933216"/>
        <c:axId val="27963489"/>
      </c:line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963489"/>
        <c:crossesAt val="60"/>
        <c:auto val="0"/>
        <c:lblOffset val="100"/>
        <c:tickLblSkip val="6"/>
        <c:noMultiLvlLbl val="0"/>
      </c:catAx>
      <c:valAx>
        <c:axId val="2796348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332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127.12</c:v>
                </c:pt>
                <c:pt idx="145">
                  <c:v>126.72</c:v>
                </c:pt>
                <c:pt idx="146">
                  <c:v>129.24</c:v>
                </c:pt>
                <c:pt idx="147">
                  <c:v>128.29</c:v>
                </c:pt>
                <c:pt idx="148">
                  <c:v>129.24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81.1579</c:v>
                </c:pt>
                <c:pt idx="1">
                  <c:v>81.7511</c:v>
                </c:pt>
                <c:pt idx="2">
                  <c:v>77.3706</c:v>
                </c:pt>
                <c:pt idx="3">
                  <c:v>82.9764</c:v>
                </c:pt>
                <c:pt idx="4">
                  <c:v>83.5076</c:v>
                </c:pt>
                <c:pt idx="5">
                  <c:v>84.022</c:v>
                </c:pt>
                <c:pt idx="6">
                  <c:v>84.4498</c:v>
                </c:pt>
                <c:pt idx="7">
                  <c:v>85.0329</c:v>
                </c:pt>
                <c:pt idx="8">
                  <c:v>85.5077</c:v>
                </c:pt>
                <c:pt idx="9">
                  <c:v>85.5795</c:v>
                </c:pt>
                <c:pt idx="10">
                  <c:v>86.3361</c:v>
                </c:pt>
                <c:pt idx="11">
                  <c:v>87.0872</c:v>
                </c:pt>
                <c:pt idx="12">
                  <c:v>87.2021</c:v>
                </c:pt>
                <c:pt idx="13">
                  <c:v>87.4762</c:v>
                </c:pt>
                <c:pt idx="14">
                  <c:v>87.737</c:v>
                </c:pt>
                <c:pt idx="15">
                  <c:v>88.0605</c:v>
                </c:pt>
                <c:pt idx="16">
                  <c:v>88.2849</c:v>
                </c:pt>
                <c:pt idx="17">
                  <c:v>88.4914</c:v>
                </c:pt>
                <c:pt idx="18">
                  <c:v>88.4813</c:v>
                </c:pt>
                <c:pt idx="19">
                  <c:v>89.0311</c:v>
                </c:pt>
                <c:pt idx="20">
                  <c:v>89.0569</c:v>
                </c:pt>
                <c:pt idx="21">
                  <c:v>90.0766</c:v>
                </c:pt>
                <c:pt idx="22">
                  <c:v>90.0562</c:v>
                </c:pt>
                <c:pt idx="23">
                  <c:v>89.9044</c:v>
                </c:pt>
                <c:pt idx="24">
                  <c:v>90.3567</c:v>
                </c:pt>
                <c:pt idx="25">
                  <c:v>90.1547</c:v>
                </c:pt>
                <c:pt idx="26">
                  <c:v>90.307</c:v>
                </c:pt>
                <c:pt idx="27">
                  <c:v>90.2588</c:v>
                </c:pt>
                <c:pt idx="28">
                  <c:v>90.6137</c:v>
                </c:pt>
                <c:pt idx="29">
                  <c:v>90.7964</c:v>
                </c:pt>
                <c:pt idx="30">
                  <c:v>91.4392</c:v>
                </c:pt>
                <c:pt idx="31">
                  <c:v>91.0794</c:v>
                </c:pt>
                <c:pt idx="32">
                  <c:v>91.3166</c:v>
                </c:pt>
                <c:pt idx="33">
                  <c:v>91.0643</c:v>
                </c:pt>
                <c:pt idx="34">
                  <c:v>91.0651</c:v>
                </c:pt>
                <c:pt idx="35">
                  <c:v>91.0495</c:v>
                </c:pt>
                <c:pt idx="36">
                  <c:v>91.516</c:v>
                </c:pt>
                <c:pt idx="37">
                  <c:v>92.403</c:v>
                </c:pt>
                <c:pt idx="38">
                  <c:v>92.3822</c:v>
                </c:pt>
                <c:pt idx="39">
                  <c:v>92.7572</c:v>
                </c:pt>
                <c:pt idx="40">
                  <c:v>92.8132</c:v>
                </c:pt>
                <c:pt idx="41">
                  <c:v>92.77</c:v>
                </c:pt>
                <c:pt idx="42">
                  <c:v>92.543</c:v>
                </c:pt>
                <c:pt idx="43">
                  <c:v>93.2156</c:v>
                </c:pt>
                <c:pt idx="44">
                  <c:v>93.6963</c:v>
                </c:pt>
                <c:pt idx="45">
                  <c:v>93.5431</c:v>
                </c:pt>
                <c:pt idx="46">
                  <c:v>93.9253</c:v>
                </c:pt>
                <c:pt idx="47">
                  <c:v>94.3712</c:v>
                </c:pt>
                <c:pt idx="48">
                  <c:v>94.6193</c:v>
                </c:pt>
                <c:pt idx="49">
                  <c:v>94.5073</c:v>
                </c:pt>
                <c:pt idx="50">
                  <c:v>94.5749</c:v>
                </c:pt>
                <c:pt idx="51">
                  <c:v>94.7769</c:v>
                </c:pt>
                <c:pt idx="52">
                  <c:v>94.8495</c:v>
                </c:pt>
                <c:pt idx="53">
                  <c:v>95.0888</c:v>
                </c:pt>
                <c:pt idx="54">
                  <c:v>96.1307</c:v>
                </c:pt>
                <c:pt idx="55">
                  <c:v>96.2285</c:v>
                </c:pt>
                <c:pt idx="56">
                  <c:v>96.1014</c:v>
                </c:pt>
                <c:pt idx="57">
                  <c:v>96.9441</c:v>
                </c:pt>
                <c:pt idx="58">
                  <c:v>97.0533</c:v>
                </c:pt>
                <c:pt idx="59">
                  <c:v>97.3279</c:v>
                </c:pt>
                <c:pt idx="60">
                  <c:v>97.4181</c:v>
                </c:pt>
                <c:pt idx="61">
                  <c:v>97.6767</c:v>
                </c:pt>
                <c:pt idx="62">
                  <c:v>98.7946</c:v>
                </c:pt>
                <c:pt idx="63">
                  <c:v>99.0458</c:v>
                </c:pt>
                <c:pt idx="64">
                  <c:v>99.4694</c:v>
                </c:pt>
                <c:pt idx="65">
                  <c:v>100.142</c:v>
                </c:pt>
                <c:pt idx="66">
                  <c:v>100.401</c:v>
                </c:pt>
                <c:pt idx="67">
                  <c:v>100.404</c:v>
                </c:pt>
                <c:pt idx="68">
                  <c:v>101.188</c:v>
                </c:pt>
                <c:pt idx="69">
                  <c:v>101.228</c:v>
                </c:pt>
                <c:pt idx="70">
                  <c:v>101.902</c:v>
                </c:pt>
                <c:pt idx="71">
                  <c:v>102.581</c:v>
                </c:pt>
                <c:pt idx="72">
                  <c:v>103.038</c:v>
                </c:pt>
                <c:pt idx="73">
                  <c:v>104.006</c:v>
                </c:pt>
                <c:pt idx="74">
                  <c:v>103.791</c:v>
                </c:pt>
                <c:pt idx="75">
                  <c:v>104.309</c:v>
                </c:pt>
                <c:pt idx="76">
                  <c:v>104.828</c:v>
                </c:pt>
                <c:pt idx="77">
                  <c:v>105.493</c:v>
                </c:pt>
                <c:pt idx="78">
                  <c:v>105.74</c:v>
                </c:pt>
                <c:pt idx="79">
                  <c:v>106.696</c:v>
                </c:pt>
                <c:pt idx="80">
                  <c:v>106.924</c:v>
                </c:pt>
                <c:pt idx="81">
                  <c:v>107.77</c:v>
                </c:pt>
                <c:pt idx="82">
                  <c:v>107.988</c:v>
                </c:pt>
                <c:pt idx="83">
                  <c:v>107.964</c:v>
                </c:pt>
                <c:pt idx="84">
                  <c:v>108.794</c:v>
                </c:pt>
                <c:pt idx="85">
                  <c:v>108.964</c:v>
                </c:pt>
                <c:pt idx="86">
                  <c:v>109.793</c:v>
                </c:pt>
                <c:pt idx="87">
                  <c:v>110.178</c:v>
                </c:pt>
                <c:pt idx="88">
                  <c:v>110.517</c:v>
                </c:pt>
                <c:pt idx="89">
                  <c:v>110.596</c:v>
                </c:pt>
                <c:pt idx="90">
                  <c:v>111.428</c:v>
                </c:pt>
                <c:pt idx="91">
                  <c:v>111.629</c:v>
                </c:pt>
                <c:pt idx="92">
                  <c:v>111.912</c:v>
                </c:pt>
                <c:pt idx="93">
                  <c:v>112.42</c:v>
                </c:pt>
                <c:pt idx="94">
                  <c:v>112.905</c:v>
                </c:pt>
                <c:pt idx="95">
                  <c:v>113.582</c:v>
                </c:pt>
                <c:pt idx="96">
                  <c:v>113.603</c:v>
                </c:pt>
                <c:pt idx="97">
                  <c:v>113.967</c:v>
                </c:pt>
                <c:pt idx="98">
                  <c:v>114.216</c:v>
                </c:pt>
                <c:pt idx="99">
                  <c:v>115.077</c:v>
                </c:pt>
                <c:pt idx="100">
                  <c:v>115.957</c:v>
                </c:pt>
                <c:pt idx="101">
                  <c:v>116.326</c:v>
                </c:pt>
                <c:pt idx="102">
                  <c:v>116.28</c:v>
                </c:pt>
                <c:pt idx="103">
                  <c:v>116.778</c:v>
                </c:pt>
                <c:pt idx="104">
                  <c:v>117.53</c:v>
                </c:pt>
                <c:pt idx="105">
                  <c:v>117.41</c:v>
                </c:pt>
                <c:pt idx="106">
                  <c:v>117.966</c:v>
                </c:pt>
                <c:pt idx="107">
                  <c:v>118.62</c:v>
                </c:pt>
                <c:pt idx="108">
                  <c:v>119.794</c:v>
                </c:pt>
                <c:pt idx="109">
                  <c:v>119.816</c:v>
                </c:pt>
                <c:pt idx="110">
                  <c:v>120.228</c:v>
                </c:pt>
                <c:pt idx="111">
                  <c:v>120.448</c:v>
                </c:pt>
                <c:pt idx="112">
                  <c:v>120.684</c:v>
                </c:pt>
                <c:pt idx="113">
                  <c:v>121.127</c:v>
                </c:pt>
                <c:pt idx="114">
                  <c:v>121.393</c:v>
                </c:pt>
                <c:pt idx="115">
                  <c:v>122.075</c:v>
                </c:pt>
                <c:pt idx="116">
                  <c:v>122.231</c:v>
                </c:pt>
                <c:pt idx="117">
                  <c:v>123.183</c:v>
                </c:pt>
                <c:pt idx="118">
                  <c:v>123.352</c:v>
                </c:pt>
                <c:pt idx="119">
                  <c:v>123.618</c:v>
                </c:pt>
                <c:pt idx="120">
                  <c:v>123.402</c:v>
                </c:pt>
                <c:pt idx="121">
                  <c:v>124.073</c:v>
                </c:pt>
                <c:pt idx="122">
                  <c:v>125.253</c:v>
                </c:pt>
                <c:pt idx="123">
                  <c:v>125.764</c:v>
                </c:pt>
                <c:pt idx="124">
                  <c:v>125.935</c:v>
                </c:pt>
                <c:pt idx="125">
                  <c:v>126.191</c:v>
                </c:pt>
                <c:pt idx="126">
                  <c:v>126.749</c:v>
                </c:pt>
                <c:pt idx="127">
                  <c:v>126.396</c:v>
                </c:pt>
                <c:pt idx="128">
                  <c:v>127.456</c:v>
                </c:pt>
                <c:pt idx="129">
                  <c:v>127.443</c:v>
                </c:pt>
                <c:pt idx="130">
                  <c:v>128.165</c:v>
                </c:pt>
                <c:pt idx="131">
                  <c:v>128.297</c:v>
                </c:pt>
                <c:pt idx="132">
                  <c:v>128.645</c:v>
                </c:pt>
                <c:pt idx="133">
                  <c:v>129.391</c:v>
                </c:pt>
                <c:pt idx="134">
                  <c:v>128.754</c:v>
                </c:pt>
                <c:pt idx="135">
                  <c:v>129.151</c:v>
                </c:pt>
                <c:pt idx="136">
                  <c:v>129.74</c:v>
                </c:pt>
                <c:pt idx="137">
                  <c:v>130.559</c:v>
                </c:pt>
                <c:pt idx="138">
                  <c:v>130.872</c:v>
                </c:pt>
                <c:pt idx="139">
                  <c:v>131.65</c:v>
                </c:pt>
                <c:pt idx="140">
                  <c:v>131.676</c:v>
                </c:pt>
                <c:pt idx="141">
                  <c:v>132.303</c:v>
                </c:pt>
                <c:pt idx="142">
                  <c:v>132.567</c:v>
                </c:pt>
                <c:pt idx="143">
                  <c:v>133.203</c:v>
                </c:pt>
                <c:pt idx="144">
                  <c:v>133.747</c:v>
                </c:pt>
                <c:pt idx="145">
                  <c:v>133.898</c:v>
                </c:pt>
                <c:pt idx="146">
                  <c:v>134.64</c:v>
                </c:pt>
                <c:pt idx="147">
                  <c:v>134.857</c:v>
                </c:pt>
                <c:pt idx="148">
                  <c:v>135.278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81.3072</c:v>
                </c:pt>
                <c:pt idx="1">
                  <c:v>81.8311</c:v>
                </c:pt>
                <c:pt idx="2">
                  <c:v>82.3672</c:v>
                </c:pt>
                <c:pt idx="3">
                  <c:v>82.9025</c:v>
                </c:pt>
                <c:pt idx="4">
                  <c:v>83.4281</c:v>
                </c:pt>
                <c:pt idx="5">
                  <c:v>83.9398</c:v>
                </c:pt>
                <c:pt idx="6">
                  <c:v>84.4373</c:v>
                </c:pt>
                <c:pt idx="7">
                  <c:v>84.9199</c:v>
                </c:pt>
                <c:pt idx="8">
                  <c:v>85.3813</c:v>
                </c:pt>
                <c:pt idx="9">
                  <c:v>85.8278</c:v>
                </c:pt>
                <c:pt idx="10">
                  <c:v>86.2717</c:v>
                </c:pt>
                <c:pt idx="11">
                  <c:v>86.6925</c:v>
                </c:pt>
                <c:pt idx="12">
                  <c:v>87.0654</c:v>
                </c:pt>
                <c:pt idx="13">
                  <c:v>87.3978</c:v>
                </c:pt>
                <c:pt idx="14">
                  <c:v>87.7039</c:v>
                </c:pt>
                <c:pt idx="15">
                  <c:v>87.989</c:v>
                </c:pt>
                <c:pt idx="16">
                  <c:v>88.2552</c:v>
                </c:pt>
                <c:pt idx="17">
                  <c:v>88.5075</c:v>
                </c:pt>
                <c:pt idx="18">
                  <c:v>88.7604</c:v>
                </c:pt>
                <c:pt idx="19">
                  <c:v>89.0242</c:v>
                </c:pt>
                <c:pt idx="20">
                  <c:v>89.2966</c:v>
                </c:pt>
                <c:pt idx="21">
                  <c:v>89.5585</c:v>
                </c:pt>
                <c:pt idx="22">
                  <c:v>89.7753</c:v>
                </c:pt>
                <c:pt idx="23">
                  <c:v>89.9478</c:v>
                </c:pt>
                <c:pt idx="24">
                  <c:v>90.096</c:v>
                </c:pt>
                <c:pt idx="25">
                  <c:v>90.2242</c:v>
                </c:pt>
                <c:pt idx="26">
                  <c:v>90.3457</c:v>
                </c:pt>
                <c:pt idx="27">
                  <c:v>90.4777</c:v>
                </c:pt>
                <c:pt idx="28">
                  <c:v>90.6262</c:v>
                </c:pt>
                <c:pt idx="29">
                  <c:v>90.7837</c:v>
                </c:pt>
                <c:pt idx="30">
                  <c:v>90.9261</c:v>
                </c:pt>
                <c:pt idx="31">
                  <c:v>91.0364</c:v>
                </c:pt>
                <c:pt idx="32">
                  <c:v>91.1264</c:v>
                </c:pt>
                <c:pt idx="33">
                  <c:v>91.2164</c:v>
                </c:pt>
                <c:pt idx="34">
                  <c:v>91.3312</c:v>
                </c:pt>
                <c:pt idx="35">
                  <c:v>91.4979</c:v>
                </c:pt>
                <c:pt idx="36">
                  <c:v>91.7244</c:v>
                </c:pt>
                <c:pt idx="37">
                  <c:v>91.9789</c:v>
                </c:pt>
                <c:pt idx="38">
                  <c:v>92.2175</c:v>
                </c:pt>
                <c:pt idx="39">
                  <c:v>92.4285</c:v>
                </c:pt>
                <c:pt idx="40">
                  <c:v>92.6127</c:v>
                </c:pt>
                <c:pt idx="41">
                  <c:v>92.7805</c:v>
                </c:pt>
                <c:pt idx="42">
                  <c:v>92.9643</c:v>
                </c:pt>
                <c:pt idx="43">
                  <c:v>93.1841</c:v>
                </c:pt>
                <c:pt idx="44">
                  <c:v>93.4158</c:v>
                </c:pt>
                <c:pt idx="45">
                  <c:v>93.64</c:v>
                </c:pt>
                <c:pt idx="46">
                  <c:v>93.8672</c:v>
                </c:pt>
                <c:pt idx="47">
                  <c:v>94.0922</c:v>
                </c:pt>
                <c:pt idx="48">
                  <c:v>94.2944</c:v>
                </c:pt>
                <c:pt idx="49">
                  <c:v>94.4746</c:v>
                </c:pt>
                <c:pt idx="50">
                  <c:v>94.6567</c:v>
                </c:pt>
                <c:pt idx="51">
                  <c:v>94.8608</c:v>
                </c:pt>
                <c:pt idx="52">
                  <c:v>95.0991</c:v>
                </c:pt>
                <c:pt idx="53">
                  <c:v>95.385</c:v>
                </c:pt>
                <c:pt idx="54">
                  <c:v>95.7036</c:v>
                </c:pt>
                <c:pt idx="55">
                  <c:v>96.0155</c:v>
                </c:pt>
                <c:pt idx="56">
                  <c:v>96.324</c:v>
                </c:pt>
                <c:pt idx="57">
                  <c:v>96.6475</c:v>
                </c:pt>
                <c:pt idx="58">
                  <c:v>96.974</c:v>
                </c:pt>
                <c:pt idx="59">
                  <c:v>97.303</c:v>
                </c:pt>
                <c:pt idx="60">
                  <c:v>97.6548</c:v>
                </c:pt>
                <c:pt idx="61">
                  <c:v>98.0528</c:v>
                </c:pt>
                <c:pt idx="62">
                  <c:v>98.4921</c:v>
                </c:pt>
                <c:pt idx="63">
                  <c:v>98.9372</c:v>
                </c:pt>
                <c:pt idx="64">
                  <c:v>99.3766</c:v>
                </c:pt>
                <c:pt idx="65">
                  <c:v>99.8078</c:v>
                </c:pt>
                <c:pt idx="66">
                  <c:v>100.22</c:v>
                </c:pt>
                <c:pt idx="67">
                  <c:v>100.628</c:v>
                </c:pt>
                <c:pt idx="68">
                  <c:v>101.054</c:v>
                </c:pt>
                <c:pt idx="69">
                  <c:v>101.501</c:v>
                </c:pt>
                <c:pt idx="70">
                  <c:v>101.978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104.408</c:v>
                </c:pt>
                <c:pt idx="76">
                  <c:v>104.897</c:v>
                </c:pt>
                <c:pt idx="77">
                  <c:v>105.397</c:v>
                </c:pt>
                <c:pt idx="78">
                  <c:v>105.903</c:v>
                </c:pt>
                <c:pt idx="79">
                  <c:v>106.412</c:v>
                </c:pt>
                <c:pt idx="80">
                  <c:v>106.908</c:v>
                </c:pt>
                <c:pt idx="81">
                  <c:v>107.38</c:v>
                </c:pt>
                <c:pt idx="82">
                  <c:v>107.82</c:v>
                </c:pt>
                <c:pt idx="83">
                  <c:v>108.245</c:v>
                </c:pt>
                <c:pt idx="84">
                  <c:v>108.679</c:v>
                </c:pt>
                <c:pt idx="85">
                  <c:v>109.121</c:v>
                </c:pt>
                <c:pt idx="86">
                  <c:v>109.563</c:v>
                </c:pt>
                <c:pt idx="87">
                  <c:v>109.99</c:v>
                </c:pt>
                <c:pt idx="88">
                  <c:v>110.396</c:v>
                </c:pt>
                <c:pt idx="89">
                  <c:v>110.797</c:v>
                </c:pt>
                <c:pt idx="90">
                  <c:v>111.203</c:v>
                </c:pt>
                <c:pt idx="91">
                  <c:v>111.605</c:v>
                </c:pt>
                <c:pt idx="92">
                  <c:v>112.008</c:v>
                </c:pt>
                <c:pt idx="93">
                  <c:v>112.424</c:v>
                </c:pt>
                <c:pt idx="94">
                  <c:v>112.849</c:v>
                </c:pt>
                <c:pt idx="95">
                  <c:v>113.269</c:v>
                </c:pt>
                <c:pt idx="96">
                  <c:v>113.679</c:v>
                </c:pt>
                <c:pt idx="97">
                  <c:v>114.098</c:v>
                </c:pt>
                <c:pt idx="98">
                  <c:v>114.55</c:v>
                </c:pt>
                <c:pt idx="99">
                  <c:v>115.036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116.408</c:v>
                </c:pt>
                <c:pt idx="103">
                  <c:v>116.84</c:v>
                </c:pt>
                <c:pt idx="104">
                  <c:v>117.278</c:v>
                </c:pt>
                <c:pt idx="105">
                  <c:v>117.718</c:v>
                </c:pt>
                <c:pt idx="106">
                  <c:v>118.184</c:v>
                </c:pt>
                <c:pt idx="107">
                  <c:v>118.68</c:v>
                </c:pt>
                <c:pt idx="108">
                  <c:v>119.17</c:v>
                </c:pt>
                <c:pt idx="109">
                  <c:v>119.614</c:v>
                </c:pt>
                <c:pt idx="110">
                  <c:v>120.016</c:v>
                </c:pt>
                <c:pt idx="111">
                  <c:v>120.396</c:v>
                </c:pt>
                <c:pt idx="112">
                  <c:v>120.769</c:v>
                </c:pt>
                <c:pt idx="113">
                  <c:v>121.151</c:v>
                </c:pt>
                <c:pt idx="114">
                  <c:v>121.547</c:v>
                </c:pt>
                <c:pt idx="115">
                  <c:v>121.956</c:v>
                </c:pt>
                <c:pt idx="116">
                  <c:v>122.373</c:v>
                </c:pt>
                <c:pt idx="117">
                  <c:v>122.789</c:v>
                </c:pt>
                <c:pt idx="118">
                  <c:v>123.184</c:v>
                </c:pt>
                <c:pt idx="119">
                  <c:v>123.561</c:v>
                </c:pt>
                <c:pt idx="120">
                  <c:v>123.953</c:v>
                </c:pt>
                <c:pt idx="121">
                  <c:v>124.398</c:v>
                </c:pt>
                <c:pt idx="122">
                  <c:v>124.877</c:v>
                </c:pt>
                <c:pt idx="123">
                  <c:v>125.33</c:v>
                </c:pt>
                <c:pt idx="124">
                  <c:v>125.737</c:v>
                </c:pt>
                <c:pt idx="125">
                  <c:v>126.113</c:v>
                </c:pt>
                <c:pt idx="126">
                  <c:v>126.467</c:v>
                </c:pt>
                <c:pt idx="127">
                  <c:v>126.815</c:v>
                </c:pt>
                <c:pt idx="128">
                  <c:v>127.174</c:v>
                </c:pt>
                <c:pt idx="129">
                  <c:v>127.535</c:v>
                </c:pt>
                <c:pt idx="130">
                  <c:v>127.888</c:v>
                </c:pt>
                <c:pt idx="131">
                  <c:v>128.229</c:v>
                </c:pt>
                <c:pt idx="132">
                  <c:v>128.56</c:v>
                </c:pt>
                <c:pt idx="133">
                  <c:v>128.876</c:v>
                </c:pt>
                <c:pt idx="134">
                  <c:v>129.183</c:v>
                </c:pt>
                <c:pt idx="135">
                  <c:v>129.529</c:v>
                </c:pt>
                <c:pt idx="136">
                  <c:v>129.939</c:v>
                </c:pt>
                <c:pt idx="137">
                  <c:v>130.386</c:v>
                </c:pt>
                <c:pt idx="138">
                  <c:v>130.845</c:v>
                </c:pt>
                <c:pt idx="139">
                  <c:v>131.298</c:v>
                </c:pt>
                <c:pt idx="140">
                  <c:v>131.742</c:v>
                </c:pt>
                <c:pt idx="141">
                  <c:v>132.185</c:v>
                </c:pt>
                <c:pt idx="142">
                  <c:v>132.633</c:v>
                </c:pt>
                <c:pt idx="143">
                  <c:v>133.087</c:v>
                </c:pt>
                <c:pt idx="144">
                  <c:v>133.535</c:v>
                </c:pt>
                <c:pt idx="145">
                  <c:v>133.973</c:v>
                </c:pt>
                <c:pt idx="146">
                  <c:v>134.408</c:v>
                </c:pt>
                <c:pt idx="147">
                  <c:v>134.833</c:v>
                </c:pt>
                <c:pt idx="148">
                  <c:v>135.254</c:v>
                </c:pt>
              </c:numCache>
            </c:numRef>
          </c:val>
          <c:smooth val="0"/>
        </c:ser>
        <c:axId val="50344810"/>
        <c:axId val="50450107"/>
      </c:lineChart>
      <c:catAx>
        <c:axId val="5034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450107"/>
        <c:crossesAt val="60"/>
        <c:auto val="0"/>
        <c:lblOffset val="100"/>
        <c:tickLblSkip val="6"/>
        <c:tickMarkSkip val="2"/>
        <c:noMultiLvlLbl val="0"/>
      </c:catAx>
      <c:valAx>
        <c:axId val="5045010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448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</c:v>
                </c:pt>
                <c:pt idx="145">
                  <c:v>130.82</c:v>
                </c:pt>
                <c:pt idx="146">
                  <c:v>136.86</c:v>
                </c:pt>
                <c:pt idx="147">
                  <c:v>135.88</c:v>
                </c:pt>
                <c:pt idx="148">
                  <c:v>139.07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58.6777</c:v>
                </c:pt>
                <c:pt idx="1">
                  <c:v>59.0929</c:v>
                </c:pt>
                <c:pt idx="2">
                  <c:v>59.7622</c:v>
                </c:pt>
                <c:pt idx="3">
                  <c:v>60.3793</c:v>
                </c:pt>
                <c:pt idx="4">
                  <c:v>61.2287</c:v>
                </c:pt>
                <c:pt idx="5">
                  <c:v>61.781</c:v>
                </c:pt>
                <c:pt idx="6">
                  <c:v>62.0683</c:v>
                </c:pt>
                <c:pt idx="7">
                  <c:v>62.8971</c:v>
                </c:pt>
                <c:pt idx="8">
                  <c:v>63.0201</c:v>
                </c:pt>
                <c:pt idx="9">
                  <c:v>63.2919</c:v>
                </c:pt>
                <c:pt idx="10">
                  <c:v>64.0652</c:v>
                </c:pt>
                <c:pt idx="11">
                  <c:v>64.7152</c:v>
                </c:pt>
                <c:pt idx="12">
                  <c:v>64.9738</c:v>
                </c:pt>
                <c:pt idx="13">
                  <c:v>65.5445</c:v>
                </c:pt>
                <c:pt idx="14">
                  <c:v>66.207</c:v>
                </c:pt>
                <c:pt idx="15">
                  <c:v>66.7339</c:v>
                </c:pt>
                <c:pt idx="16">
                  <c:v>67.2165</c:v>
                </c:pt>
                <c:pt idx="17">
                  <c:v>67.9092</c:v>
                </c:pt>
                <c:pt idx="18">
                  <c:v>68.753</c:v>
                </c:pt>
                <c:pt idx="19">
                  <c:v>72.0322</c:v>
                </c:pt>
                <c:pt idx="20">
                  <c:v>72.7711</c:v>
                </c:pt>
                <c:pt idx="21">
                  <c:v>73.2994</c:v>
                </c:pt>
                <c:pt idx="22">
                  <c:v>73.8256</c:v>
                </c:pt>
                <c:pt idx="23">
                  <c:v>74.1968</c:v>
                </c:pt>
                <c:pt idx="24">
                  <c:v>75.0669</c:v>
                </c:pt>
                <c:pt idx="25">
                  <c:v>75.8103</c:v>
                </c:pt>
                <c:pt idx="26">
                  <c:v>75.9505</c:v>
                </c:pt>
                <c:pt idx="27">
                  <c:v>76.796</c:v>
                </c:pt>
                <c:pt idx="28">
                  <c:v>77.2782</c:v>
                </c:pt>
                <c:pt idx="29">
                  <c:v>78.1168</c:v>
                </c:pt>
                <c:pt idx="30">
                  <c:v>79.1521</c:v>
                </c:pt>
                <c:pt idx="31">
                  <c:v>79.1933</c:v>
                </c:pt>
                <c:pt idx="32">
                  <c:v>79.7494</c:v>
                </c:pt>
                <c:pt idx="33">
                  <c:v>80.8445</c:v>
                </c:pt>
                <c:pt idx="34">
                  <c:v>81.4044</c:v>
                </c:pt>
                <c:pt idx="35">
                  <c:v>82.0098</c:v>
                </c:pt>
                <c:pt idx="36">
                  <c:v>82.6185</c:v>
                </c:pt>
                <c:pt idx="37">
                  <c:v>83.505</c:v>
                </c:pt>
                <c:pt idx="38">
                  <c:v>84.3939</c:v>
                </c:pt>
                <c:pt idx="39">
                  <c:v>85.4202</c:v>
                </c:pt>
                <c:pt idx="40">
                  <c:v>85.9719</c:v>
                </c:pt>
                <c:pt idx="41">
                  <c:v>86.2848</c:v>
                </c:pt>
                <c:pt idx="42">
                  <c:v>86.9337</c:v>
                </c:pt>
                <c:pt idx="43">
                  <c:v>87.8342</c:v>
                </c:pt>
                <c:pt idx="44">
                  <c:v>88.3224</c:v>
                </c:pt>
                <c:pt idx="45">
                  <c:v>88.8827</c:v>
                </c:pt>
                <c:pt idx="46">
                  <c:v>89.0956</c:v>
                </c:pt>
                <c:pt idx="47">
                  <c:v>90.206</c:v>
                </c:pt>
                <c:pt idx="48">
                  <c:v>91.0207</c:v>
                </c:pt>
                <c:pt idx="49">
                  <c:v>91.4328</c:v>
                </c:pt>
                <c:pt idx="50">
                  <c:v>91.3556</c:v>
                </c:pt>
                <c:pt idx="51">
                  <c:v>91.5024</c:v>
                </c:pt>
                <c:pt idx="52">
                  <c:v>92.4092</c:v>
                </c:pt>
                <c:pt idx="53">
                  <c:v>92.6948</c:v>
                </c:pt>
                <c:pt idx="54">
                  <c:v>93.9248</c:v>
                </c:pt>
                <c:pt idx="55">
                  <c:v>93.5964</c:v>
                </c:pt>
                <c:pt idx="56">
                  <c:v>93.8454</c:v>
                </c:pt>
                <c:pt idx="57">
                  <c:v>94.7516</c:v>
                </c:pt>
                <c:pt idx="58">
                  <c:v>95.4003</c:v>
                </c:pt>
                <c:pt idx="59">
                  <c:v>95.6294</c:v>
                </c:pt>
                <c:pt idx="60">
                  <c:v>96.3767</c:v>
                </c:pt>
                <c:pt idx="61">
                  <c:v>97.0412</c:v>
                </c:pt>
                <c:pt idx="62">
                  <c:v>98.618</c:v>
                </c:pt>
                <c:pt idx="63">
                  <c:v>98.7782</c:v>
                </c:pt>
                <c:pt idx="64">
                  <c:v>99.0752</c:v>
                </c:pt>
                <c:pt idx="65">
                  <c:v>100.2</c:v>
                </c:pt>
                <c:pt idx="66">
                  <c:v>99.8786</c:v>
                </c:pt>
                <c:pt idx="67">
                  <c:v>100.565</c:v>
                </c:pt>
                <c:pt idx="68">
                  <c:v>101.135</c:v>
                </c:pt>
                <c:pt idx="69">
                  <c:v>100.945</c:v>
                </c:pt>
                <c:pt idx="70">
                  <c:v>101.997</c:v>
                </c:pt>
                <c:pt idx="71">
                  <c:v>102.744</c:v>
                </c:pt>
                <c:pt idx="72">
                  <c:v>102.223</c:v>
                </c:pt>
                <c:pt idx="73">
                  <c:v>102.954</c:v>
                </c:pt>
                <c:pt idx="74">
                  <c:v>103.458</c:v>
                </c:pt>
                <c:pt idx="75">
                  <c:v>104.127</c:v>
                </c:pt>
                <c:pt idx="76">
                  <c:v>104.499</c:v>
                </c:pt>
                <c:pt idx="77">
                  <c:v>105.026</c:v>
                </c:pt>
                <c:pt idx="78">
                  <c:v>105.461</c:v>
                </c:pt>
                <c:pt idx="79">
                  <c:v>106.354</c:v>
                </c:pt>
                <c:pt idx="80">
                  <c:v>106.758</c:v>
                </c:pt>
                <c:pt idx="81">
                  <c:v>107.084</c:v>
                </c:pt>
                <c:pt idx="82">
                  <c:v>107.265</c:v>
                </c:pt>
                <c:pt idx="83">
                  <c:v>107.403</c:v>
                </c:pt>
                <c:pt idx="84">
                  <c:v>108.274</c:v>
                </c:pt>
                <c:pt idx="85">
                  <c:v>108.511</c:v>
                </c:pt>
                <c:pt idx="86">
                  <c:v>108.594</c:v>
                </c:pt>
                <c:pt idx="87">
                  <c:v>108.834</c:v>
                </c:pt>
                <c:pt idx="88">
                  <c:v>109.702</c:v>
                </c:pt>
                <c:pt idx="89">
                  <c:v>109.929</c:v>
                </c:pt>
                <c:pt idx="90">
                  <c:v>110.243</c:v>
                </c:pt>
                <c:pt idx="91">
                  <c:v>110.77</c:v>
                </c:pt>
                <c:pt idx="92">
                  <c:v>111.839</c:v>
                </c:pt>
                <c:pt idx="93">
                  <c:v>112.388</c:v>
                </c:pt>
                <c:pt idx="94">
                  <c:v>112.443</c:v>
                </c:pt>
                <c:pt idx="95">
                  <c:v>112.758</c:v>
                </c:pt>
                <c:pt idx="96">
                  <c:v>113.351</c:v>
                </c:pt>
                <c:pt idx="97">
                  <c:v>113.682</c:v>
                </c:pt>
                <c:pt idx="98">
                  <c:v>114.481</c:v>
                </c:pt>
                <c:pt idx="99">
                  <c:v>115.705</c:v>
                </c:pt>
                <c:pt idx="100">
                  <c:v>115.615</c:v>
                </c:pt>
                <c:pt idx="101">
                  <c:v>115.992</c:v>
                </c:pt>
                <c:pt idx="102">
                  <c:v>116.559</c:v>
                </c:pt>
                <c:pt idx="103">
                  <c:v>117.282</c:v>
                </c:pt>
                <c:pt idx="104">
                  <c:v>117.647</c:v>
                </c:pt>
                <c:pt idx="105">
                  <c:v>118.064</c:v>
                </c:pt>
                <c:pt idx="106">
                  <c:v>118.844</c:v>
                </c:pt>
                <c:pt idx="107">
                  <c:v>119.494</c:v>
                </c:pt>
                <c:pt idx="108">
                  <c:v>119.117</c:v>
                </c:pt>
                <c:pt idx="109">
                  <c:v>120.461</c:v>
                </c:pt>
                <c:pt idx="110">
                  <c:v>121.47</c:v>
                </c:pt>
                <c:pt idx="111">
                  <c:v>121.135</c:v>
                </c:pt>
                <c:pt idx="112">
                  <c:v>121.556</c:v>
                </c:pt>
                <c:pt idx="113">
                  <c:v>122.266</c:v>
                </c:pt>
                <c:pt idx="114">
                  <c:v>122.239</c:v>
                </c:pt>
                <c:pt idx="115">
                  <c:v>123.528</c:v>
                </c:pt>
                <c:pt idx="116">
                  <c:v>124.179</c:v>
                </c:pt>
                <c:pt idx="117">
                  <c:v>124.028</c:v>
                </c:pt>
                <c:pt idx="118">
                  <c:v>124.406</c:v>
                </c:pt>
                <c:pt idx="119">
                  <c:v>125.308</c:v>
                </c:pt>
                <c:pt idx="120">
                  <c:v>126.911</c:v>
                </c:pt>
                <c:pt idx="121">
                  <c:v>126.499</c:v>
                </c:pt>
                <c:pt idx="122">
                  <c:v>126.909</c:v>
                </c:pt>
                <c:pt idx="123">
                  <c:v>127.888</c:v>
                </c:pt>
                <c:pt idx="124">
                  <c:v>128.717</c:v>
                </c:pt>
                <c:pt idx="125">
                  <c:v>128.168</c:v>
                </c:pt>
                <c:pt idx="126">
                  <c:v>129.202</c:v>
                </c:pt>
                <c:pt idx="127">
                  <c:v>129.278</c:v>
                </c:pt>
                <c:pt idx="128">
                  <c:v>129.067</c:v>
                </c:pt>
                <c:pt idx="129">
                  <c:v>130.041</c:v>
                </c:pt>
                <c:pt idx="130">
                  <c:v>130.479</c:v>
                </c:pt>
                <c:pt idx="131">
                  <c:v>130.545</c:v>
                </c:pt>
                <c:pt idx="132">
                  <c:v>130.953</c:v>
                </c:pt>
                <c:pt idx="133">
                  <c:v>131.139</c:v>
                </c:pt>
                <c:pt idx="134">
                  <c:v>130.823</c:v>
                </c:pt>
                <c:pt idx="135">
                  <c:v>131.501</c:v>
                </c:pt>
                <c:pt idx="136">
                  <c:v>132.421</c:v>
                </c:pt>
                <c:pt idx="137">
                  <c:v>133.865</c:v>
                </c:pt>
                <c:pt idx="138">
                  <c:v>134.41</c:v>
                </c:pt>
                <c:pt idx="139">
                  <c:v>134.523</c:v>
                </c:pt>
                <c:pt idx="140">
                  <c:v>135.493</c:v>
                </c:pt>
                <c:pt idx="141">
                  <c:v>136.305</c:v>
                </c:pt>
                <c:pt idx="142">
                  <c:v>136.823</c:v>
                </c:pt>
                <c:pt idx="143">
                  <c:v>137.369</c:v>
                </c:pt>
                <c:pt idx="144">
                  <c:v>138.083</c:v>
                </c:pt>
                <c:pt idx="145">
                  <c:v>139.044</c:v>
                </c:pt>
                <c:pt idx="146">
                  <c:v>139.806</c:v>
                </c:pt>
                <c:pt idx="147">
                  <c:v>140.121</c:v>
                </c:pt>
                <c:pt idx="148">
                  <c:v>140.348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58.6809</c:v>
                </c:pt>
                <c:pt idx="1">
                  <c:v>59.232</c:v>
                </c:pt>
                <c:pt idx="2">
                  <c:v>59.8302</c:v>
                </c:pt>
                <c:pt idx="3">
                  <c:v>60.4836</c:v>
                </c:pt>
                <c:pt idx="4">
                  <c:v>61.1417</c:v>
                </c:pt>
                <c:pt idx="5">
                  <c:v>61.7179</c:v>
                </c:pt>
                <c:pt idx="6">
                  <c:v>62.2303</c:v>
                </c:pt>
                <c:pt idx="7">
                  <c:v>62.713</c:v>
                </c:pt>
                <c:pt idx="8">
                  <c:v>63.1176</c:v>
                </c:pt>
                <c:pt idx="9">
                  <c:v>63.5414</c:v>
                </c:pt>
                <c:pt idx="10">
                  <c:v>64.0796</c:v>
                </c:pt>
                <c:pt idx="11">
                  <c:v>64.6232</c:v>
                </c:pt>
                <c:pt idx="12">
                  <c:v>65.1156</c:v>
                </c:pt>
                <c:pt idx="13">
                  <c:v>65.6397</c:v>
                </c:pt>
                <c:pt idx="14">
                  <c:v>66.2105</c:v>
                </c:pt>
                <c:pt idx="15">
                  <c:v>66.7799</c:v>
                </c:pt>
                <c:pt idx="16">
                  <c:v>67.376</c:v>
                </c:pt>
                <c:pt idx="17">
                  <c:v>68.0716</c:v>
                </c:pt>
                <c:pt idx="18">
                  <c:v>68.894</c:v>
                </c:pt>
                <c:pt idx="19">
                  <c:v>69.8653</c:v>
                </c:pt>
                <c:pt idx="20">
                  <c:v>70.9508</c:v>
                </c:pt>
                <c:pt idx="21">
                  <c:v>71.9943</c:v>
                </c:pt>
                <c:pt idx="22">
                  <c:v>72.9048</c:v>
                </c:pt>
                <c:pt idx="23">
                  <c:v>73.7481</c:v>
                </c:pt>
                <c:pt idx="24">
                  <c:v>74.5873</c:v>
                </c:pt>
                <c:pt idx="25">
                  <c:v>75.3365</c:v>
                </c:pt>
                <c:pt idx="26">
                  <c:v>75.9823</c:v>
                </c:pt>
                <c:pt idx="27">
                  <c:v>76.6455</c:v>
                </c:pt>
                <c:pt idx="28">
                  <c:v>77.3551</c:v>
                </c:pt>
                <c:pt idx="29">
                  <c:v>78.1135</c:v>
                </c:pt>
                <c:pt idx="30">
                  <c:v>78.8181</c:v>
                </c:pt>
                <c:pt idx="31">
                  <c:v>79.3855</c:v>
                </c:pt>
                <c:pt idx="32">
                  <c:v>80.0025</c:v>
                </c:pt>
                <c:pt idx="33">
                  <c:v>80.7352</c:v>
                </c:pt>
                <c:pt idx="34">
                  <c:v>81.4392</c:v>
                </c:pt>
                <c:pt idx="35">
                  <c:v>82.1012</c:v>
                </c:pt>
                <c:pt idx="36">
                  <c:v>82.8102</c:v>
                </c:pt>
                <c:pt idx="37">
                  <c:v>83.6077</c:v>
                </c:pt>
                <c:pt idx="38">
                  <c:v>84.4613</c:v>
                </c:pt>
                <c:pt idx="39">
                  <c:v>85.2673</c:v>
                </c:pt>
                <c:pt idx="40">
                  <c:v>85.9227</c:v>
                </c:pt>
                <c:pt idx="41">
                  <c:v>86.485</c:v>
                </c:pt>
                <c:pt idx="42">
                  <c:v>87.1035</c:v>
                </c:pt>
                <c:pt idx="43">
                  <c:v>87.7664</c:v>
                </c:pt>
                <c:pt idx="44">
                  <c:v>88.3703</c:v>
                </c:pt>
                <c:pt idx="45">
                  <c:v>88.9051</c:v>
                </c:pt>
                <c:pt idx="46">
                  <c:v>89.483</c:v>
                </c:pt>
                <c:pt idx="47">
                  <c:v>90.1821</c:v>
                </c:pt>
                <c:pt idx="48">
                  <c:v>90.8419</c:v>
                </c:pt>
                <c:pt idx="49">
                  <c:v>91.2755</c:v>
                </c:pt>
                <c:pt idx="50">
                  <c:v>91.5425</c:v>
                </c:pt>
                <c:pt idx="51">
                  <c:v>91.8821</c:v>
                </c:pt>
                <c:pt idx="52">
                  <c:v>92.3835</c:v>
                </c:pt>
                <c:pt idx="53">
                  <c:v>92.9639</c:v>
                </c:pt>
                <c:pt idx="54">
                  <c:v>93.4867</c:v>
                </c:pt>
                <c:pt idx="55">
                  <c:v>93.8349</c:v>
                </c:pt>
                <c:pt idx="56">
                  <c:v>94.2107</c:v>
                </c:pt>
                <c:pt idx="57">
                  <c:v>94.7704</c:v>
                </c:pt>
                <c:pt idx="58">
                  <c:v>95.3484</c:v>
                </c:pt>
                <c:pt idx="59">
                  <c:v>95.8993</c:v>
                </c:pt>
                <c:pt idx="60">
                  <c:v>96.5463</c:v>
                </c:pt>
                <c:pt idx="61">
                  <c:v>97.3597</c:v>
                </c:pt>
                <c:pt idx="62">
                  <c:v>98.1966</c:v>
                </c:pt>
                <c:pt idx="63">
                  <c:v>98.8249</c:v>
                </c:pt>
                <c:pt idx="64">
                  <c:v>99.3488</c:v>
                </c:pt>
                <c:pt idx="65">
                  <c:v>99.845</c:v>
                </c:pt>
                <c:pt idx="66">
                  <c:v>100.227</c:v>
                </c:pt>
                <c:pt idx="67">
                  <c:v>100.624</c:v>
                </c:pt>
                <c:pt idx="68">
                  <c:v>101.027</c:v>
                </c:pt>
                <c:pt idx="69">
                  <c:v>101.426</c:v>
                </c:pt>
                <c:pt idx="70">
                  <c:v>101.949</c:v>
                </c:pt>
                <c:pt idx="71">
                  <c:v>102.398</c:v>
                </c:pt>
                <c:pt idx="72">
                  <c:v>102.686</c:v>
                </c:pt>
                <c:pt idx="73">
                  <c:v>103.071</c:v>
                </c:pt>
                <c:pt idx="74">
                  <c:v>103.588</c:v>
                </c:pt>
                <c:pt idx="75">
                  <c:v>104.117</c:v>
                </c:pt>
                <c:pt idx="76">
                  <c:v>104.62</c:v>
                </c:pt>
                <c:pt idx="77">
                  <c:v>105.122</c:v>
                </c:pt>
                <c:pt idx="78">
                  <c:v>105.676</c:v>
                </c:pt>
                <c:pt idx="79">
                  <c:v>106.253</c:v>
                </c:pt>
                <c:pt idx="80">
                  <c:v>106.736</c:v>
                </c:pt>
                <c:pt idx="81">
                  <c:v>107.091</c:v>
                </c:pt>
                <c:pt idx="82">
                  <c:v>107.38</c:v>
                </c:pt>
                <c:pt idx="83">
                  <c:v>107.726</c:v>
                </c:pt>
                <c:pt idx="84">
                  <c:v>108.149</c:v>
                </c:pt>
                <c:pt idx="85">
                  <c:v>108.502</c:v>
                </c:pt>
                <c:pt idx="86">
                  <c:v>108.777</c:v>
                </c:pt>
                <c:pt idx="87">
                  <c:v>109.14</c:v>
                </c:pt>
                <c:pt idx="88">
                  <c:v>109.601</c:v>
                </c:pt>
                <c:pt idx="89">
                  <c:v>110.034</c:v>
                </c:pt>
                <c:pt idx="90">
                  <c:v>110.472</c:v>
                </c:pt>
                <c:pt idx="91">
                  <c:v>111.045</c:v>
                </c:pt>
                <c:pt idx="92">
                  <c:v>111.702</c:v>
                </c:pt>
                <c:pt idx="93">
                  <c:v>112.233</c:v>
                </c:pt>
                <c:pt idx="94">
                  <c:v>112.599</c:v>
                </c:pt>
                <c:pt idx="95">
                  <c:v>112.972</c:v>
                </c:pt>
                <c:pt idx="96">
                  <c:v>113.431</c:v>
                </c:pt>
                <c:pt idx="97">
                  <c:v>113.978</c:v>
                </c:pt>
                <c:pt idx="98">
                  <c:v>114.659</c:v>
                </c:pt>
                <c:pt idx="99">
                  <c:v>115.323</c:v>
                </c:pt>
                <c:pt idx="100">
                  <c:v>115.786</c:v>
                </c:pt>
                <c:pt idx="101">
                  <c:v>116.199</c:v>
                </c:pt>
                <c:pt idx="102">
                  <c:v>116.71</c:v>
                </c:pt>
                <c:pt idx="103">
                  <c:v>117.255</c:v>
                </c:pt>
                <c:pt idx="104">
                  <c:v>117.76</c:v>
                </c:pt>
                <c:pt idx="105">
                  <c:v>118.278</c:v>
                </c:pt>
                <c:pt idx="106">
                  <c:v>118.842</c:v>
                </c:pt>
                <c:pt idx="107">
                  <c:v>119.319</c:v>
                </c:pt>
                <c:pt idx="108">
                  <c:v>119.779</c:v>
                </c:pt>
                <c:pt idx="109">
                  <c:v>120.438</c:v>
                </c:pt>
                <c:pt idx="110">
                  <c:v>121.053</c:v>
                </c:pt>
                <c:pt idx="111">
                  <c:v>121.419</c:v>
                </c:pt>
                <c:pt idx="112">
                  <c:v>121.782</c:v>
                </c:pt>
                <c:pt idx="113">
                  <c:v>122.228</c:v>
                </c:pt>
                <c:pt idx="114">
                  <c:v>122.75</c:v>
                </c:pt>
                <c:pt idx="115">
                  <c:v>123.397</c:v>
                </c:pt>
                <c:pt idx="116">
                  <c:v>123.952</c:v>
                </c:pt>
                <c:pt idx="117">
                  <c:v>124.333</c:v>
                </c:pt>
                <c:pt idx="118">
                  <c:v>124.82</c:v>
                </c:pt>
                <c:pt idx="119">
                  <c:v>125.574</c:v>
                </c:pt>
                <c:pt idx="120">
                  <c:v>126.32</c:v>
                </c:pt>
                <c:pt idx="121">
                  <c:v>126.798</c:v>
                </c:pt>
                <c:pt idx="122">
                  <c:v>127.26</c:v>
                </c:pt>
                <c:pt idx="123">
                  <c:v>127.871</c:v>
                </c:pt>
                <c:pt idx="124">
                  <c:v>128.361</c:v>
                </c:pt>
                <c:pt idx="125">
                  <c:v>128.683</c:v>
                </c:pt>
                <c:pt idx="126">
                  <c:v>129.023</c:v>
                </c:pt>
                <c:pt idx="127">
                  <c:v>129.302</c:v>
                </c:pt>
                <c:pt idx="128">
                  <c:v>129.571</c:v>
                </c:pt>
                <c:pt idx="129">
                  <c:v>129.995</c:v>
                </c:pt>
                <c:pt idx="130">
                  <c:v>130.403</c:v>
                </c:pt>
                <c:pt idx="131">
                  <c:v>130.696</c:v>
                </c:pt>
                <c:pt idx="132">
                  <c:v>130.946</c:v>
                </c:pt>
                <c:pt idx="133">
                  <c:v>131.132</c:v>
                </c:pt>
                <c:pt idx="134">
                  <c:v>131.358</c:v>
                </c:pt>
                <c:pt idx="135">
                  <c:v>131.868</c:v>
                </c:pt>
                <c:pt idx="136">
                  <c:v>132.693</c:v>
                </c:pt>
                <c:pt idx="137">
                  <c:v>133.597</c:v>
                </c:pt>
                <c:pt idx="138">
                  <c:v>134.311</c:v>
                </c:pt>
                <c:pt idx="139">
                  <c:v>134.899</c:v>
                </c:pt>
                <c:pt idx="140">
                  <c:v>135.576</c:v>
                </c:pt>
                <c:pt idx="141">
                  <c:v>136.287</c:v>
                </c:pt>
                <c:pt idx="142">
                  <c:v>136.931</c:v>
                </c:pt>
                <c:pt idx="143">
                  <c:v>137.569</c:v>
                </c:pt>
                <c:pt idx="144">
                  <c:v>138.281</c:v>
                </c:pt>
                <c:pt idx="145">
                  <c:v>139.035</c:v>
                </c:pt>
                <c:pt idx="146">
                  <c:v>139.691</c:v>
                </c:pt>
                <c:pt idx="147">
                  <c:v>140.182</c:v>
                </c:pt>
                <c:pt idx="148">
                  <c:v>140.628</c:v>
                </c:pt>
              </c:numCache>
            </c:numRef>
          </c:val>
          <c:smooth val="0"/>
        </c:ser>
        <c:axId val="51397780"/>
        <c:axId val="59926837"/>
      </c:lineChart>
      <c:catAx>
        <c:axId val="5139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926837"/>
        <c:crossesAt val="40"/>
        <c:auto val="0"/>
        <c:lblOffset val="100"/>
        <c:tickLblSkip val="6"/>
        <c:noMultiLvlLbl val="0"/>
      </c:catAx>
      <c:valAx>
        <c:axId val="5992683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977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170.93</c:v>
                </c:pt>
                <c:pt idx="145">
                  <c:v>171.3</c:v>
                </c:pt>
                <c:pt idx="146">
                  <c:v>172.75</c:v>
                </c:pt>
                <c:pt idx="147">
                  <c:v>178.37</c:v>
                </c:pt>
                <c:pt idx="148">
                  <c:v>182.62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58.344</c:v>
                </c:pt>
                <c:pt idx="1">
                  <c:v>58.8755</c:v>
                </c:pt>
                <c:pt idx="2">
                  <c:v>59.7835</c:v>
                </c:pt>
                <c:pt idx="3">
                  <c:v>60.2602</c:v>
                </c:pt>
                <c:pt idx="4">
                  <c:v>60.8227</c:v>
                </c:pt>
                <c:pt idx="5">
                  <c:v>61.7821</c:v>
                </c:pt>
                <c:pt idx="6">
                  <c:v>61.8616</c:v>
                </c:pt>
                <c:pt idx="7">
                  <c:v>62.3303</c:v>
                </c:pt>
                <c:pt idx="8">
                  <c:v>63.3889</c:v>
                </c:pt>
                <c:pt idx="9">
                  <c:v>63.4249</c:v>
                </c:pt>
                <c:pt idx="10">
                  <c:v>64.3526</c:v>
                </c:pt>
                <c:pt idx="11">
                  <c:v>65.2625</c:v>
                </c:pt>
                <c:pt idx="12">
                  <c:v>65.4672</c:v>
                </c:pt>
                <c:pt idx="13">
                  <c:v>66.3192</c:v>
                </c:pt>
                <c:pt idx="14">
                  <c:v>66.3366</c:v>
                </c:pt>
                <c:pt idx="15">
                  <c:v>66.8483</c:v>
                </c:pt>
                <c:pt idx="16">
                  <c:v>67.4082</c:v>
                </c:pt>
                <c:pt idx="17">
                  <c:v>67.7366</c:v>
                </c:pt>
                <c:pt idx="18">
                  <c:v>68.2661</c:v>
                </c:pt>
                <c:pt idx="19">
                  <c:v>69.0511</c:v>
                </c:pt>
                <c:pt idx="20">
                  <c:v>68.8636</c:v>
                </c:pt>
                <c:pt idx="21">
                  <c:v>70.4211</c:v>
                </c:pt>
                <c:pt idx="22">
                  <c:v>70.5824</c:v>
                </c:pt>
                <c:pt idx="23">
                  <c:v>70.9151</c:v>
                </c:pt>
                <c:pt idx="24">
                  <c:v>71.754</c:v>
                </c:pt>
                <c:pt idx="25">
                  <c:v>71.8092</c:v>
                </c:pt>
                <c:pt idx="26">
                  <c:v>72.5822</c:v>
                </c:pt>
                <c:pt idx="27">
                  <c:v>73.2707</c:v>
                </c:pt>
                <c:pt idx="28">
                  <c:v>73.7303</c:v>
                </c:pt>
                <c:pt idx="29">
                  <c:v>74.3312</c:v>
                </c:pt>
                <c:pt idx="30">
                  <c:v>75.2342</c:v>
                </c:pt>
                <c:pt idx="31">
                  <c:v>75.9402</c:v>
                </c:pt>
                <c:pt idx="32">
                  <c:v>76.5847</c:v>
                </c:pt>
                <c:pt idx="33">
                  <c:v>76.7852</c:v>
                </c:pt>
                <c:pt idx="34">
                  <c:v>77.4093</c:v>
                </c:pt>
                <c:pt idx="35">
                  <c:v>77.8894</c:v>
                </c:pt>
                <c:pt idx="36">
                  <c:v>79.1761</c:v>
                </c:pt>
                <c:pt idx="37">
                  <c:v>79.9833</c:v>
                </c:pt>
                <c:pt idx="38">
                  <c:v>80.35</c:v>
                </c:pt>
                <c:pt idx="39">
                  <c:v>81.1489</c:v>
                </c:pt>
                <c:pt idx="40">
                  <c:v>82.2239</c:v>
                </c:pt>
                <c:pt idx="41">
                  <c:v>82.4662</c:v>
                </c:pt>
                <c:pt idx="42">
                  <c:v>83.2486</c:v>
                </c:pt>
                <c:pt idx="43">
                  <c:v>84.1422</c:v>
                </c:pt>
                <c:pt idx="44">
                  <c:v>84.7884</c:v>
                </c:pt>
                <c:pt idx="45">
                  <c:v>85.4176</c:v>
                </c:pt>
                <c:pt idx="46">
                  <c:v>86.2712</c:v>
                </c:pt>
                <c:pt idx="47">
                  <c:v>86.8019</c:v>
                </c:pt>
                <c:pt idx="48">
                  <c:v>87.6585</c:v>
                </c:pt>
                <c:pt idx="49">
                  <c:v>88.2547</c:v>
                </c:pt>
                <c:pt idx="50">
                  <c:v>88.8621</c:v>
                </c:pt>
                <c:pt idx="51">
                  <c:v>89.4787</c:v>
                </c:pt>
                <c:pt idx="52">
                  <c:v>89.701</c:v>
                </c:pt>
                <c:pt idx="53">
                  <c:v>90.1956</c:v>
                </c:pt>
                <c:pt idx="54">
                  <c:v>91.9123</c:v>
                </c:pt>
                <c:pt idx="55">
                  <c:v>91.9149</c:v>
                </c:pt>
                <c:pt idx="56">
                  <c:v>92.7446</c:v>
                </c:pt>
                <c:pt idx="57">
                  <c:v>93.772</c:v>
                </c:pt>
                <c:pt idx="58">
                  <c:v>93.7317</c:v>
                </c:pt>
                <c:pt idx="59">
                  <c:v>94.788</c:v>
                </c:pt>
                <c:pt idx="60">
                  <c:v>94.8578</c:v>
                </c:pt>
                <c:pt idx="61">
                  <c:v>95.9815</c:v>
                </c:pt>
                <c:pt idx="62">
                  <c:v>97.2327</c:v>
                </c:pt>
                <c:pt idx="63">
                  <c:v>97.5212</c:v>
                </c:pt>
                <c:pt idx="64">
                  <c:v>98.8637</c:v>
                </c:pt>
                <c:pt idx="65">
                  <c:v>99.6356</c:v>
                </c:pt>
                <c:pt idx="66">
                  <c:v>100.477</c:v>
                </c:pt>
                <c:pt idx="67">
                  <c:v>101.222</c:v>
                </c:pt>
                <c:pt idx="68">
                  <c:v>102.408</c:v>
                </c:pt>
                <c:pt idx="69">
                  <c:v>102.707</c:v>
                </c:pt>
                <c:pt idx="70">
                  <c:v>104.177</c:v>
                </c:pt>
                <c:pt idx="71">
                  <c:v>105.374</c:v>
                </c:pt>
                <c:pt idx="72">
                  <c:v>105.891</c:v>
                </c:pt>
                <c:pt idx="73">
                  <c:v>107.202</c:v>
                </c:pt>
                <c:pt idx="74">
                  <c:v>107.842</c:v>
                </c:pt>
                <c:pt idx="75">
                  <c:v>109.362</c:v>
                </c:pt>
                <c:pt idx="76">
                  <c:v>109.897</c:v>
                </c:pt>
                <c:pt idx="77">
                  <c:v>111.742</c:v>
                </c:pt>
                <c:pt idx="78">
                  <c:v>111.087</c:v>
                </c:pt>
                <c:pt idx="79">
                  <c:v>113.061</c:v>
                </c:pt>
                <c:pt idx="80">
                  <c:v>113.849</c:v>
                </c:pt>
                <c:pt idx="81">
                  <c:v>115.287</c:v>
                </c:pt>
                <c:pt idx="82">
                  <c:v>116.629</c:v>
                </c:pt>
                <c:pt idx="83">
                  <c:v>117.069</c:v>
                </c:pt>
                <c:pt idx="84">
                  <c:v>118.442</c:v>
                </c:pt>
                <c:pt idx="85">
                  <c:v>119.077</c:v>
                </c:pt>
                <c:pt idx="86">
                  <c:v>120.274</c:v>
                </c:pt>
                <c:pt idx="87">
                  <c:v>121.473</c:v>
                </c:pt>
                <c:pt idx="88">
                  <c:v>122.079</c:v>
                </c:pt>
                <c:pt idx="89">
                  <c:v>122.616</c:v>
                </c:pt>
                <c:pt idx="90">
                  <c:v>124.004</c:v>
                </c:pt>
                <c:pt idx="91">
                  <c:v>124.997</c:v>
                </c:pt>
                <c:pt idx="92">
                  <c:v>125.927</c:v>
                </c:pt>
                <c:pt idx="93">
                  <c:v>126.649</c:v>
                </c:pt>
                <c:pt idx="94">
                  <c:v>127.461</c:v>
                </c:pt>
                <c:pt idx="95">
                  <c:v>128.826</c:v>
                </c:pt>
                <c:pt idx="96">
                  <c:v>129.291</c:v>
                </c:pt>
                <c:pt idx="97">
                  <c:v>130.059</c:v>
                </c:pt>
                <c:pt idx="98">
                  <c:v>131.23</c:v>
                </c:pt>
                <c:pt idx="99">
                  <c:v>131.773</c:v>
                </c:pt>
                <c:pt idx="100">
                  <c:v>133.756</c:v>
                </c:pt>
                <c:pt idx="101">
                  <c:v>134.396</c:v>
                </c:pt>
                <c:pt idx="102">
                  <c:v>135.245</c:v>
                </c:pt>
                <c:pt idx="103">
                  <c:v>136.273</c:v>
                </c:pt>
                <c:pt idx="104">
                  <c:v>136.981</c:v>
                </c:pt>
                <c:pt idx="105">
                  <c:v>137.95</c:v>
                </c:pt>
                <c:pt idx="106">
                  <c:v>138.781</c:v>
                </c:pt>
                <c:pt idx="107">
                  <c:v>139.151</c:v>
                </c:pt>
                <c:pt idx="108">
                  <c:v>141.972</c:v>
                </c:pt>
                <c:pt idx="109">
                  <c:v>142.191</c:v>
                </c:pt>
                <c:pt idx="110">
                  <c:v>142.981</c:v>
                </c:pt>
                <c:pt idx="111">
                  <c:v>143.452</c:v>
                </c:pt>
                <c:pt idx="112">
                  <c:v>144.893</c:v>
                </c:pt>
                <c:pt idx="113">
                  <c:v>145.126</c:v>
                </c:pt>
                <c:pt idx="114">
                  <c:v>146.546</c:v>
                </c:pt>
                <c:pt idx="115">
                  <c:v>147.623</c:v>
                </c:pt>
                <c:pt idx="116">
                  <c:v>148.096</c:v>
                </c:pt>
                <c:pt idx="117">
                  <c:v>149.881</c:v>
                </c:pt>
                <c:pt idx="118">
                  <c:v>150.323</c:v>
                </c:pt>
                <c:pt idx="119">
                  <c:v>151.7</c:v>
                </c:pt>
                <c:pt idx="120">
                  <c:v>151.599</c:v>
                </c:pt>
                <c:pt idx="121">
                  <c:v>153.581</c:v>
                </c:pt>
                <c:pt idx="122">
                  <c:v>155.116</c:v>
                </c:pt>
                <c:pt idx="123">
                  <c:v>157.119</c:v>
                </c:pt>
                <c:pt idx="124">
                  <c:v>156.957</c:v>
                </c:pt>
                <c:pt idx="125">
                  <c:v>157.048</c:v>
                </c:pt>
                <c:pt idx="126">
                  <c:v>159.519</c:v>
                </c:pt>
                <c:pt idx="127">
                  <c:v>159.16</c:v>
                </c:pt>
                <c:pt idx="128">
                  <c:v>161.194</c:v>
                </c:pt>
                <c:pt idx="129">
                  <c:v>161.419</c:v>
                </c:pt>
                <c:pt idx="130">
                  <c:v>163.148</c:v>
                </c:pt>
                <c:pt idx="131">
                  <c:v>163.724</c:v>
                </c:pt>
                <c:pt idx="132">
                  <c:v>164.859</c:v>
                </c:pt>
                <c:pt idx="133">
                  <c:v>165.756</c:v>
                </c:pt>
                <c:pt idx="134">
                  <c:v>166.659</c:v>
                </c:pt>
                <c:pt idx="135">
                  <c:v>167.444</c:v>
                </c:pt>
                <c:pt idx="136">
                  <c:v>169.109</c:v>
                </c:pt>
                <c:pt idx="137">
                  <c:v>172.35</c:v>
                </c:pt>
                <c:pt idx="138">
                  <c:v>172.141</c:v>
                </c:pt>
                <c:pt idx="139">
                  <c:v>173.665</c:v>
                </c:pt>
                <c:pt idx="140">
                  <c:v>174.879</c:v>
                </c:pt>
                <c:pt idx="141">
                  <c:v>176.195</c:v>
                </c:pt>
                <c:pt idx="142">
                  <c:v>177.374</c:v>
                </c:pt>
                <c:pt idx="143">
                  <c:v>179.019</c:v>
                </c:pt>
                <c:pt idx="144">
                  <c:v>180.322</c:v>
                </c:pt>
                <c:pt idx="145">
                  <c:v>181.488</c:v>
                </c:pt>
                <c:pt idx="146">
                  <c:v>182.352</c:v>
                </c:pt>
                <c:pt idx="147">
                  <c:v>183.687</c:v>
                </c:pt>
                <c:pt idx="148">
                  <c:v>184.411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58.5294</c:v>
                </c:pt>
                <c:pt idx="1">
                  <c:v>59.0926</c:v>
                </c:pt>
                <c:pt idx="2">
                  <c:v>59.6744</c:v>
                </c:pt>
                <c:pt idx="3">
                  <c:v>60.2593</c:v>
                </c:pt>
                <c:pt idx="4">
                  <c:v>60.8442</c:v>
                </c:pt>
                <c:pt idx="5">
                  <c:v>61.422</c:v>
                </c:pt>
                <c:pt idx="6">
                  <c:v>61.9844</c:v>
                </c:pt>
                <c:pt idx="7">
                  <c:v>62.5506</c:v>
                </c:pt>
                <c:pt idx="8">
                  <c:v>63.1264</c:v>
                </c:pt>
                <c:pt idx="9">
                  <c:v>63.7017</c:v>
                </c:pt>
                <c:pt idx="10">
                  <c:v>64.2835</c:v>
                </c:pt>
                <c:pt idx="11">
                  <c:v>64.8572</c:v>
                </c:pt>
                <c:pt idx="12">
                  <c:v>65.4025</c:v>
                </c:pt>
                <c:pt idx="13">
                  <c:v>65.919</c:v>
                </c:pt>
                <c:pt idx="14">
                  <c:v>66.411</c:v>
                </c:pt>
                <c:pt idx="15">
                  <c:v>66.8959</c:v>
                </c:pt>
                <c:pt idx="16">
                  <c:v>67.3846</c:v>
                </c:pt>
                <c:pt idx="17">
                  <c:v>67.8779</c:v>
                </c:pt>
                <c:pt idx="18">
                  <c:v>68.3835</c:v>
                </c:pt>
                <c:pt idx="19">
                  <c:v>68.8978</c:v>
                </c:pt>
                <c:pt idx="20">
                  <c:v>69.4259</c:v>
                </c:pt>
                <c:pt idx="21">
                  <c:v>69.9728</c:v>
                </c:pt>
                <c:pt idx="22">
                  <c:v>70.5123</c:v>
                </c:pt>
                <c:pt idx="23">
                  <c:v>71.0423</c:v>
                </c:pt>
                <c:pt idx="24">
                  <c:v>71.5771</c:v>
                </c:pt>
                <c:pt idx="25">
                  <c:v>72.1195</c:v>
                </c:pt>
                <c:pt idx="26">
                  <c:v>72.6836</c:v>
                </c:pt>
                <c:pt idx="27">
                  <c:v>73.2692</c:v>
                </c:pt>
                <c:pt idx="28">
                  <c:v>73.8685</c:v>
                </c:pt>
                <c:pt idx="29">
                  <c:v>74.4873</c:v>
                </c:pt>
                <c:pt idx="30">
                  <c:v>75.1233</c:v>
                </c:pt>
                <c:pt idx="31">
                  <c:v>75.7593</c:v>
                </c:pt>
                <c:pt idx="32">
                  <c:v>76.3825</c:v>
                </c:pt>
                <c:pt idx="33">
                  <c:v>77.0015</c:v>
                </c:pt>
                <c:pt idx="34">
                  <c:v>77.6405</c:v>
                </c:pt>
                <c:pt idx="35">
                  <c:v>78.3189</c:v>
                </c:pt>
                <c:pt idx="36">
                  <c:v>79.0323</c:v>
                </c:pt>
                <c:pt idx="37">
                  <c:v>79.7501</c:v>
                </c:pt>
                <c:pt idx="38">
                  <c:v>80.4593</c:v>
                </c:pt>
                <c:pt idx="39">
                  <c:v>81.174</c:v>
                </c:pt>
                <c:pt idx="40">
                  <c:v>81.8882</c:v>
                </c:pt>
                <c:pt idx="41">
                  <c:v>82.5911</c:v>
                </c:pt>
                <c:pt idx="42">
                  <c:v>83.296</c:v>
                </c:pt>
                <c:pt idx="43">
                  <c:v>84.0063</c:v>
                </c:pt>
                <c:pt idx="44">
                  <c:v>84.7104</c:v>
                </c:pt>
                <c:pt idx="45">
                  <c:v>85.4076</c:v>
                </c:pt>
                <c:pt idx="46">
                  <c:v>86.0987</c:v>
                </c:pt>
                <c:pt idx="47">
                  <c:v>86.7804</c:v>
                </c:pt>
                <c:pt idx="48">
                  <c:v>87.4512</c:v>
                </c:pt>
                <c:pt idx="49">
                  <c:v>88.1067</c:v>
                </c:pt>
                <c:pt idx="50">
                  <c:v>88.7459</c:v>
                </c:pt>
                <c:pt idx="51">
                  <c:v>89.3734</c:v>
                </c:pt>
                <c:pt idx="52">
                  <c:v>90.0035</c:v>
                </c:pt>
                <c:pt idx="53">
                  <c:v>90.6662</c:v>
                </c:pt>
                <c:pt idx="54">
                  <c:v>91.3548</c:v>
                </c:pt>
                <c:pt idx="55">
                  <c:v>92.0346</c:v>
                </c:pt>
                <c:pt idx="56">
                  <c:v>92.7109</c:v>
                </c:pt>
                <c:pt idx="57">
                  <c:v>93.3852</c:v>
                </c:pt>
                <c:pt idx="58">
                  <c:v>94.0537</c:v>
                </c:pt>
                <c:pt idx="59">
                  <c:v>94.7377</c:v>
                </c:pt>
                <c:pt idx="60">
                  <c:v>95.4563</c:v>
                </c:pt>
                <c:pt idx="61">
                  <c:v>96.2276</c:v>
                </c:pt>
                <c:pt idx="62">
                  <c:v>97.0383</c:v>
                </c:pt>
                <c:pt idx="63">
                  <c:v>97.8683</c:v>
                </c:pt>
                <c:pt idx="64">
                  <c:v>98.7221</c:v>
                </c:pt>
                <c:pt idx="65">
                  <c:v>99.5899</c:v>
                </c:pt>
                <c:pt idx="66">
                  <c:v>100.463</c:v>
                </c:pt>
                <c:pt idx="67">
                  <c:v>101.351</c:v>
                </c:pt>
                <c:pt idx="68">
                  <c:v>102.254</c:v>
                </c:pt>
                <c:pt idx="69">
                  <c:v>103.177</c:v>
                </c:pt>
                <c:pt idx="70">
                  <c:v>104.134</c:v>
                </c:pt>
                <c:pt idx="71">
                  <c:v>105.106</c:v>
                </c:pt>
                <c:pt idx="72">
                  <c:v>106.077</c:v>
                </c:pt>
                <c:pt idx="73">
                  <c:v>107.056</c:v>
                </c:pt>
                <c:pt idx="74">
                  <c:v>108.048</c:v>
                </c:pt>
                <c:pt idx="75">
                  <c:v>109.045</c:v>
                </c:pt>
                <c:pt idx="76">
                  <c:v>110.042</c:v>
                </c:pt>
                <c:pt idx="77">
                  <c:v>111.024</c:v>
                </c:pt>
                <c:pt idx="78">
                  <c:v>112</c:v>
                </c:pt>
                <c:pt idx="79">
                  <c:v>113.013</c:v>
                </c:pt>
                <c:pt idx="80">
                  <c:v>114.06</c:v>
                </c:pt>
                <c:pt idx="81">
                  <c:v>115.117</c:v>
                </c:pt>
                <c:pt idx="82">
                  <c:v>116.16</c:v>
                </c:pt>
                <c:pt idx="83">
                  <c:v>117.175</c:v>
                </c:pt>
                <c:pt idx="84">
                  <c:v>118.174</c:v>
                </c:pt>
                <c:pt idx="85">
                  <c:v>119.163</c:v>
                </c:pt>
                <c:pt idx="86">
                  <c:v>120.143</c:v>
                </c:pt>
                <c:pt idx="87">
                  <c:v>121.106</c:v>
                </c:pt>
                <c:pt idx="88">
                  <c:v>122.04</c:v>
                </c:pt>
                <c:pt idx="89">
                  <c:v>122.97</c:v>
                </c:pt>
                <c:pt idx="90">
                  <c:v>123.914</c:v>
                </c:pt>
                <c:pt idx="91">
                  <c:v>124.857</c:v>
                </c:pt>
                <c:pt idx="92">
                  <c:v>125.784</c:v>
                </c:pt>
                <c:pt idx="93">
                  <c:v>126.698</c:v>
                </c:pt>
                <c:pt idx="94">
                  <c:v>127.614</c:v>
                </c:pt>
                <c:pt idx="95">
                  <c:v>128.532</c:v>
                </c:pt>
                <c:pt idx="96">
                  <c:v>129.441</c:v>
                </c:pt>
                <c:pt idx="97">
                  <c:v>130.359</c:v>
                </c:pt>
                <c:pt idx="98">
                  <c:v>131.303</c:v>
                </c:pt>
                <c:pt idx="99">
                  <c:v>132.275</c:v>
                </c:pt>
                <c:pt idx="100">
                  <c:v>133.267</c:v>
                </c:pt>
                <c:pt idx="101">
                  <c:v>134.242</c:v>
                </c:pt>
                <c:pt idx="102">
                  <c:v>135.193</c:v>
                </c:pt>
                <c:pt idx="103">
                  <c:v>136.133</c:v>
                </c:pt>
                <c:pt idx="104">
                  <c:v>137.066</c:v>
                </c:pt>
                <c:pt idx="105">
                  <c:v>138.004</c:v>
                </c:pt>
                <c:pt idx="106">
                  <c:v>138.953</c:v>
                </c:pt>
                <c:pt idx="107">
                  <c:v>139.939</c:v>
                </c:pt>
                <c:pt idx="108">
                  <c:v>140.948</c:v>
                </c:pt>
                <c:pt idx="109">
                  <c:v>141.915</c:v>
                </c:pt>
                <c:pt idx="110">
                  <c:v>142.833</c:v>
                </c:pt>
                <c:pt idx="111">
                  <c:v>143.744</c:v>
                </c:pt>
                <c:pt idx="112">
                  <c:v>144.664</c:v>
                </c:pt>
                <c:pt idx="113">
                  <c:v>145.596</c:v>
                </c:pt>
                <c:pt idx="114">
                  <c:v>146.552</c:v>
                </c:pt>
                <c:pt idx="115">
                  <c:v>147.525</c:v>
                </c:pt>
                <c:pt idx="116">
                  <c:v>148.51</c:v>
                </c:pt>
                <c:pt idx="117">
                  <c:v>149.512</c:v>
                </c:pt>
                <c:pt idx="118">
                  <c:v>150.515</c:v>
                </c:pt>
                <c:pt idx="119">
                  <c:v>151.52</c:v>
                </c:pt>
                <c:pt idx="120">
                  <c:v>152.554</c:v>
                </c:pt>
                <c:pt idx="121">
                  <c:v>153.647</c:v>
                </c:pt>
                <c:pt idx="122">
                  <c:v>154.768</c:v>
                </c:pt>
                <c:pt idx="123">
                  <c:v>155.839</c:v>
                </c:pt>
                <c:pt idx="124">
                  <c:v>156.827</c:v>
                </c:pt>
                <c:pt idx="125">
                  <c:v>157.795</c:v>
                </c:pt>
                <c:pt idx="126">
                  <c:v>158.787</c:v>
                </c:pt>
                <c:pt idx="127">
                  <c:v>159.783</c:v>
                </c:pt>
                <c:pt idx="128">
                  <c:v>160.79</c:v>
                </c:pt>
                <c:pt idx="129">
                  <c:v>161.81</c:v>
                </c:pt>
                <c:pt idx="130">
                  <c:v>162.843</c:v>
                </c:pt>
                <c:pt idx="131">
                  <c:v>163.884</c:v>
                </c:pt>
                <c:pt idx="132">
                  <c:v>164.939</c:v>
                </c:pt>
                <c:pt idx="133">
                  <c:v>166.024</c:v>
                </c:pt>
                <c:pt idx="134">
                  <c:v>167.154</c:v>
                </c:pt>
                <c:pt idx="135">
                  <c:v>168.362</c:v>
                </c:pt>
                <c:pt idx="136">
                  <c:v>169.668</c:v>
                </c:pt>
                <c:pt idx="137">
                  <c:v>171.009</c:v>
                </c:pt>
                <c:pt idx="138">
                  <c:v>172.305</c:v>
                </c:pt>
                <c:pt idx="139">
                  <c:v>173.579</c:v>
                </c:pt>
                <c:pt idx="140">
                  <c:v>174.86</c:v>
                </c:pt>
                <c:pt idx="141">
                  <c:v>176.142</c:v>
                </c:pt>
                <c:pt idx="142">
                  <c:v>177.428</c:v>
                </c:pt>
                <c:pt idx="143">
                  <c:v>178.711</c:v>
                </c:pt>
                <c:pt idx="144">
                  <c:v>179.972</c:v>
                </c:pt>
                <c:pt idx="145">
                  <c:v>181.198</c:v>
                </c:pt>
                <c:pt idx="146">
                  <c:v>182.399</c:v>
                </c:pt>
                <c:pt idx="147">
                  <c:v>183.595</c:v>
                </c:pt>
                <c:pt idx="148">
                  <c:v>184.801</c:v>
                </c:pt>
              </c:numCache>
            </c:numRef>
          </c:val>
          <c:smooth val="0"/>
        </c:ser>
        <c:axId val="2470622"/>
        <c:axId val="22235599"/>
      </c:lineChart>
      <c:catAx>
        <c:axId val="247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235599"/>
        <c:crossesAt val="40"/>
        <c:auto val="0"/>
        <c:lblOffset val="100"/>
        <c:tickLblSkip val="6"/>
        <c:noMultiLvlLbl val="0"/>
      </c:catAx>
      <c:valAx>
        <c:axId val="22235599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06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131.7</c:v>
                </c:pt>
                <c:pt idx="145">
                  <c:v>134.4</c:v>
                </c:pt>
                <c:pt idx="146">
                  <c:v>141.9</c:v>
                </c:pt>
                <c:pt idx="147">
                  <c:v>139.2</c:v>
                </c:pt>
                <c:pt idx="148">
                  <c:v>143.4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77.8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93.2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107.3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112.7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118.1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121.2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122.8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126.9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130.5</c:v>
                </c:pt>
                <c:pt idx="132">
                  <c:v>133.6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132.5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137.7</c:v>
                </c:pt>
                <c:pt idx="141">
                  <c:v>138.7</c:v>
                </c:pt>
                <c:pt idx="142">
                  <c:v>139.6</c:v>
                </c:pt>
                <c:pt idx="143">
                  <c:v>141</c:v>
                </c:pt>
                <c:pt idx="144">
                  <c:v>139.7</c:v>
                </c:pt>
                <c:pt idx="145">
                  <c:v>142.1</c:v>
                </c:pt>
                <c:pt idx="146">
                  <c:v>142.9</c:v>
                </c:pt>
                <c:pt idx="147">
                  <c:v>143.8</c:v>
                </c:pt>
                <c:pt idx="148">
                  <c:v>144.1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115.1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137.6</c:v>
                </c:pt>
                <c:pt idx="141">
                  <c:v>138.5</c:v>
                </c:pt>
                <c:pt idx="142">
                  <c:v>139.4</c:v>
                </c:pt>
                <c:pt idx="143">
                  <c:v>140.2</c:v>
                </c:pt>
                <c:pt idx="144">
                  <c:v>140.9</c:v>
                </c:pt>
                <c:pt idx="145">
                  <c:v>141.8</c:v>
                </c:pt>
                <c:pt idx="146">
                  <c:v>142.7</c:v>
                </c:pt>
                <c:pt idx="147">
                  <c:v>143.5</c:v>
                </c:pt>
                <c:pt idx="148">
                  <c:v>144.2</c:v>
                </c:pt>
              </c:numCache>
            </c:numRef>
          </c:val>
          <c:smooth val="0"/>
        </c:ser>
        <c:axId val="65902664"/>
        <c:axId val="56253065"/>
      </c:lineChart>
      <c:catAx>
        <c:axId val="6590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253065"/>
        <c:crossesAt val="40"/>
        <c:auto val="0"/>
        <c:lblOffset val="100"/>
        <c:tickLblSkip val="6"/>
        <c:noMultiLvlLbl val="0"/>
      </c:catAx>
      <c:valAx>
        <c:axId val="5625306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026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3-5/06 - </v>
      </c>
      <c r="E2" s="88" t="str">
        <f>IF($I$5&lt;3,IF($I$5=2,12,11),$I$5-2)&amp;IF($I$5&lt;3,"/"&amp;RIGHT($I$4-3,2),)&amp;"-"&amp;$I$5&amp;"/"&amp;RIGHT($I$4-2,2)&amp;" - "</f>
        <v>3-5/05 - </v>
      </c>
      <c r="F2" s="25"/>
      <c r="G2" s="29"/>
    </row>
    <row r="3" spans="1:7" ht="13.5" thickBot="1">
      <c r="A3" s="27"/>
      <c r="B3" s="33"/>
      <c r="C3" s="64" t="str">
        <f>I5&amp;"/"&amp;I4</f>
        <v>5/2007</v>
      </c>
      <c r="D3" s="94" t="str">
        <f>IF($I$5&lt;3,IF($I$5=2,12,11),$I$5-2)&amp;IF($I$5&lt;3,"/"&amp;RIGHT($I$4-1,2),)&amp;"-"&amp;$I$5&amp;"/"&amp;RIGHT($I$4,2)</f>
        <v>3-5/07</v>
      </c>
      <c r="E3" s="92" t="str">
        <f>IF($I$5&lt;3,IF($I$5=2,12,11),$I$5-2)&amp;IF($I$5&lt;3,"/"&amp;RIGHT($I$4-2,2),)&amp;"-"&amp;$I$5&amp;"/"&amp;RIGHT($I$4-1,2)</f>
        <v>3-5/06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133.7</v>
      </c>
      <c r="D4" s="95">
        <f>LOOKUP(100000000,Muutos!C:C)</f>
        <v>6.4259160913436135</v>
      </c>
      <c r="E4" s="98">
        <f>INDEX(Muutos!C:C,MATCH(LOOKUP(100000000,Muutos!C:C),Muutos!C:C,0)-12)</f>
        <v>2.896174863387969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120.47</v>
      </c>
      <c r="D5" s="96">
        <f>LOOKUP(100000000,Muutos!F:F)</f>
        <v>4.262627400191481</v>
      </c>
      <c r="E5" s="99">
        <f>INDEX(Muutos!F:F,MATCH(LOOKUP(100000000,Muutos!F:F),Muutos!F:F,0)-12)</f>
        <v>1.8145334671061852</v>
      </c>
      <c r="F5" s="78"/>
      <c r="G5" s="76"/>
      <c r="H5" s="68" t="s">
        <v>159</v>
      </c>
      <c r="I5" s="69">
        <v>5</v>
      </c>
    </row>
    <row r="6" spans="1:7" ht="14.25">
      <c r="A6" s="26" t="s">
        <v>28</v>
      </c>
      <c r="B6" s="31" t="s">
        <v>139</v>
      </c>
      <c r="C6" s="87">
        <f>LOOKUP(100000000,Taulukko!L:L)</f>
        <v>139.8</v>
      </c>
      <c r="D6" s="97">
        <f>LOOKUP(100000000,Muutos!I:I)</f>
        <v>11.815252416756191</v>
      </c>
      <c r="E6" s="100">
        <f>INDEX(Muutos!I:I,MATCH(LOOKUP(100000000,Muutos!I:I),Muutos!I:I,0)-12)</f>
        <v>7.785817655571629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144.4</v>
      </c>
      <c r="D7" s="97">
        <f>LOOKUP(100000000,Muutos!L:L)</f>
        <v>6.997971602434084</v>
      </c>
      <c r="E7" s="100">
        <f>INDEX(Muutos!L:L,MATCH(LOOKUP(100000000,Muutos!L:L),Muutos!L:L,0)-12)</f>
        <v>2.9765013054830227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120.96</v>
      </c>
      <c r="D8" s="97">
        <f>LOOKUP(100000000,Muutos!O:O)</f>
        <v>7.6576576576576585</v>
      </c>
      <c r="E8" s="100">
        <f>INDEX(Muutos!O:O,MATCH(LOOKUP(100000000,Muutos!O:O),Muutos!O:O,0)-12)</f>
        <v>5.180631151470714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129.24</v>
      </c>
      <c r="D9" s="97">
        <f>LOOKUP(100000000,Muutos!R:R)</f>
        <v>4.304091043930865</v>
      </c>
      <c r="E9" s="100">
        <f>INDEX(Muutos!R:R,MATCH(LOOKUP(100000000,Muutos!R:R),Muutos!R:R,0)-12)</f>
        <v>1.6781375963146639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139.07</v>
      </c>
      <c r="D10" s="97">
        <f>LOOKUP(100000000,Muutos!U:U)</f>
        <v>6.5099317194289315</v>
      </c>
      <c r="E10" s="100">
        <f>INDEX(Muutos!U:U,MATCH(LOOKUP(100000000,Muutos!U:U),Muutos!U:U,0)-12)</f>
        <v>2.0993424700942693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182.62</v>
      </c>
      <c r="D11" s="97">
        <f>LOOKUP(100000000,Muutos!X:X)</f>
        <v>9.0489324752273</v>
      </c>
      <c r="E11" s="100">
        <f>INDEX(Muutos!X:X,MATCH(LOOKUP(100000000,Muutos!X:X),Muutos!X:X,0)-12)</f>
        <v>6.231280114598263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143.4</v>
      </c>
      <c r="D12" s="97">
        <f>LOOKUP(100000000,Muutos!AA:AA)</f>
        <v>8.595548733691487</v>
      </c>
      <c r="E12" s="100">
        <f>INDEX(Muutos!AA:AA,MATCH(LOOKUP(100000000,Muutos!AA:AA),Muutos!AA:AA,0)-12)</f>
        <v>3.659506762132048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119"/>
      <c r="D3" s="39">
        <v>68.3</v>
      </c>
      <c r="E3" s="39">
        <v>72.9536</v>
      </c>
      <c r="F3" s="39">
        <v>73.0893</v>
      </c>
      <c r="G3" s="39"/>
      <c r="H3" s="39">
        <v>69.24</v>
      </c>
      <c r="I3" s="39">
        <v>75.6</v>
      </c>
      <c r="J3" s="39">
        <v>75.2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68.8636</v>
      </c>
      <c r="R3" s="39">
        <v>68.891</v>
      </c>
      <c r="S3" s="39"/>
      <c r="T3" s="39">
        <v>84.74</v>
      </c>
      <c r="U3" s="39">
        <v>86.2396</v>
      </c>
      <c r="V3" s="39">
        <v>87.3109</v>
      </c>
      <c r="W3" s="39"/>
      <c r="X3" s="39">
        <v>75.17</v>
      </c>
      <c r="Y3" s="39">
        <v>81.1579</v>
      </c>
      <c r="Z3" s="39">
        <v>81.3072</v>
      </c>
      <c r="AA3" s="39"/>
      <c r="AB3" s="39">
        <v>51.67</v>
      </c>
      <c r="AC3" s="39">
        <v>58.6777</v>
      </c>
      <c r="AD3" s="39">
        <v>58.6809</v>
      </c>
      <c r="AE3" s="39"/>
      <c r="AF3" s="39">
        <v>54.65</v>
      </c>
      <c r="AG3" s="39">
        <v>58.344</v>
      </c>
      <c r="AH3" s="39">
        <v>58.5294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2"/>
      <c r="D4" s="34">
        <v>70.3</v>
      </c>
      <c r="E4" s="34">
        <v>73.8421</v>
      </c>
      <c r="F4" s="34">
        <v>73.5434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69.447</v>
      </c>
      <c r="R4" s="34">
        <v>69.3106</v>
      </c>
      <c r="T4" s="34">
        <v>84.97</v>
      </c>
      <c r="U4" s="34">
        <v>86.4548</v>
      </c>
      <c r="V4" s="34">
        <v>87.2898</v>
      </c>
      <c r="W4" s="34"/>
      <c r="X4" s="34">
        <v>77.64</v>
      </c>
      <c r="Y4" s="34">
        <v>81.7511</v>
      </c>
      <c r="Z4" s="34">
        <v>81.8311</v>
      </c>
      <c r="AA4" s="34"/>
      <c r="AB4" s="34">
        <v>55.86</v>
      </c>
      <c r="AC4" s="34">
        <v>59.0929</v>
      </c>
      <c r="AD4" s="34">
        <v>59.232</v>
      </c>
      <c r="AE4" s="34"/>
      <c r="AF4" s="34">
        <v>55.78</v>
      </c>
      <c r="AG4" s="34">
        <v>58.8755</v>
      </c>
      <c r="AH4" s="34">
        <v>59.0926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2"/>
      <c r="D5" s="34">
        <v>71.2</v>
      </c>
      <c r="E5" s="34">
        <v>73.5385</v>
      </c>
      <c r="F5" s="34">
        <v>74.0764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69.6426</v>
      </c>
      <c r="R5" s="34">
        <v>69.7258</v>
      </c>
      <c r="T5" s="34">
        <v>85.51</v>
      </c>
      <c r="U5" s="34">
        <v>85.9626</v>
      </c>
      <c r="V5" s="34">
        <v>87.3428</v>
      </c>
      <c r="W5" s="34"/>
      <c r="X5" s="34">
        <v>75.16</v>
      </c>
      <c r="Y5" s="34">
        <v>77.3706</v>
      </c>
      <c r="Z5" s="34">
        <v>82.3672</v>
      </c>
      <c r="AA5" s="34"/>
      <c r="AB5" s="34">
        <v>58.42</v>
      </c>
      <c r="AC5" s="34">
        <v>59.7622</v>
      </c>
      <c r="AD5" s="34">
        <v>59.8302</v>
      </c>
      <c r="AE5" s="34"/>
      <c r="AF5" s="34">
        <v>57.4</v>
      </c>
      <c r="AG5" s="34">
        <v>59.7835</v>
      </c>
      <c r="AH5" s="34">
        <v>59.6744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2"/>
      <c r="D6" s="34">
        <v>71.6</v>
      </c>
      <c r="E6" s="34">
        <v>74.7856</v>
      </c>
      <c r="F6" s="34">
        <v>74.7237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70.2629</v>
      </c>
      <c r="R6" s="34">
        <v>70.1458</v>
      </c>
      <c r="T6" s="34">
        <v>87.01</v>
      </c>
      <c r="U6" s="34">
        <v>86.8324</v>
      </c>
      <c r="V6" s="34">
        <v>87.4739</v>
      </c>
      <c r="W6" s="34"/>
      <c r="X6" s="34">
        <v>79.92</v>
      </c>
      <c r="Y6" s="34">
        <v>82.9764</v>
      </c>
      <c r="Z6" s="34">
        <v>82.9025</v>
      </c>
      <c r="AA6" s="34"/>
      <c r="AB6" s="34">
        <v>58.78</v>
      </c>
      <c r="AC6" s="34">
        <v>60.3793</v>
      </c>
      <c r="AD6" s="34">
        <v>60.4836</v>
      </c>
      <c r="AE6" s="34"/>
      <c r="AF6" s="34">
        <v>57.96</v>
      </c>
      <c r="AG6" s="34">
        <v>60.2602</v>
      </c>
      <c r="AH6" s="34">
        <v>60.2593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2"/>
      <c r="D7" s="34">
        <v>75.2</v>
      </c>
      <c r="E7" s="34">
        <v>75.2528</v>
      </c>
      <c r="F7" s="34">
        <v>75.3915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70.5423</v>
      </c>
      <c r="R7" s="34">
        <v>70.5659</v>
      </c>
      <c r="T7" s="34">
        <v>92.86</v>
      </c>
      <c r="U7" s="34">
        <v>87.1347</v>
      </c>
      <c r="V7" s="34">
        <v>87.6356</v>
      </c>
      <c r="W7" s="34"/>
      <c r="X7" s="34">
        <v>81.51</v>
      </c>
      <c r="Y7" s="34">
        <v>83.5076</v>
      </c>
      <c r="Z7" s="34">
        <v>83.4281</v>
      </c>
      <c r="AA7" s="34"/>
      <c r="AB7" s="34">
        <v>61.45</v>
      </c>
      <c r="AC7" s="34">
        <v>61.2287</v>
      </c>
      <c r="AD7" s="34">
        <v>61.1417</v>
      </c>
      <c r="AE7" s="34"/>
      <c r="AF7" s="34">
        <v>61.71</v>
      </c>
      <c r="AG7" s="34">
        <v>60.8227</v>
      </c>
      <c r="AH7" s="34">
        <v>60.8442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2"/>
      <c r="D8" s="34">
        <v>93.2</v>
      </c>
      <c r="E8" s="34">
        <v>77.0681</v>
      </c>
      <c r="F8" s="34">
        <v>75.934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71.1074</v>
      </c>
      <c r="R8" s="34">
        <v>70.977</v>
      </c>
      <c r="T8" s="34">
        <v>109.81</v>
      </c>
      <c r="U8" s="34">
        <v>88.5537</v>
      </c>
      <c r="V8" s="34">
        <v>87.7264</v>
      </c>
      <c r="W8" s="34"/>
      <c r="X8" s="34">
        <v>93.04</v>
      </c>
      <c r="Y8" s="34">
        <v>84.022</v>
      </c>
      <c r="Z8" s="34">
        <v>83.9398</v>
      </c>
      <c r="AA8" s="34"/>
      <c r="AB8" s="34">
        <v>72.39</v>
      </c>
      <c r="AC8" s="34">
        <v>61.781</v>
      </c>
      <c r="AD8" s="34">
        <v>61.7179</v>
      </c>
      <c r="AE8" s="34"/>
      <c r="AF8" s="34">
        <v>73.03</v>
      </c>
      <c r="AG8" s="34">
        <v>61.7821</v>
      </c>
      <c r="AH8" s="34">
        <v>61.422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2"/>
      <c r="D9" s="34">
        <v>84.4</v>
      </c>
      <c r="E9" s="34">
        <v>75.6698</v>
      </c>
      <c r="F9" s="34">
        <v>76.3329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71.2519</v>
      </c>
      <c r="R9" s="34">
        <v>71.3918</v>
      </c>
      <c r="T9" s="34">
        <v>88.27</v>
      </c>
      <c r="U9" s="34">
        <v>86.3531</v>
      </c>
      <c r="V9" s="34">
        <v>87.7193</v>
      </c>
      <c r="W9" s="34"/>
      <c r="X9" s="34">
        <v>103.01</v>
      </c>
      <c r="Y9" s="34">
        <v>84.4498</v>
      </c>
      <c r="Z9" s="34">
        <v>84.4373</v>
      </c>
      <c r="AA9" s="34"/>
      <c r="AB9" s="34">
        <v>67.28</v>
      </c>
      <c r="AC9" s="34">
        <v>62.0683</v>
      </c>
      <c r="AD9" s="34">
        <v>62.2303</v>
      </c>
      <c r="AE9" s="34"/>
      <c r="AF9" s="34">
        <v>63.77</v>
      </c>
      <c r="AG9" s="34">
        <v>61.8616</v>
      </c>
      <c r="AH9" s="34">
        <v>61.9844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2"/>
      <c r="D10" s="34">
        <v>76.1</v>
      </c>
      <c r="E10" s="34">
        <v>76.2379</v>
      </c>
      <c r="F10" s="34">
        <v>76.7232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71.7934</v>
      </c>
      <c r="R10" s="34">
        <v>71.8481</v>
      </c>
      <c r="T10" s="34">
        <v>81.66</v>
      </c>
      <c r="U10" s="34">
        <v>88.4077</v>
      </c>
      <c r="V10" s="34">
        <v>87.6535</v>
      </c>
      <c r="W10" s="34"/>
      <c r="X10" s="34">
        <v>86.44</v>
      </c>
      <c r="Y10" s="34">
        <v>85.0329</v>
      </c>
      <c r="Z10" s="34">
        <v>84.9199</v>
      </c>
      <c r="AA10" s="34"/>
      <c r="AB10" s="34">
        <v>58.39</v>
      </c>
      <c r="AC10" s="34">
        <v>62.8971</v>
      </c>
      <c r="AD10" s="34">
        <v>62.713</v>
      </c>
      <c r="AE10" s="34"/>
      <c r="AF10" s="34">
        <v>67.66</v>
      </c>
      <c r="AG10" s="34">
        <v>62.3303</v>
      </c>
      <c r="AH10" s="34">
        <v>62.5506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2"/>
      <c r="D11" s="34">
        <v>74.2</v>
      </c>
      <c r="E11" s="34">
        <v>78.072</v>
      </c>
      <c r="F11" s="34">
        <v>77.1735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72.4749</v>
      </c>
      <c r="R11" s="34">
        <v>72.3348</v>
      </c>
      <c r="T11" s="34">
        <v>79.72</v>
      </c>
      <c r="U11" s="34">
        <v>86.5301</v>
      </c>
      <c r="V11" s="34">
        <v>87.5157</v>
      </c>
      <c r="W11" s="34"/>
      <c r="X11" s="34">
        <v>79.66</v>
      </c>
      <c r="Y11" s="34">
        <v>85.5077</v>
      </c>
      <c r="Z11" s="34">
        <v>85.3813</v>
      </c>
      <c r="AA11" s="34"/>
      <c r="AB11" s="34">
        <v>59.6</v>
      </c>
      <c r="AC11" s="34">
        <v>63.0201</v>
      </c>
      <c r="AD11" s="34">
        <v>63.1176</v>
      </c>
      <c r="AE11" s="34"/>
      <c r="AF11" s="34">
        <v>59.75</v>
      </c>
      <c r="AG11" s="34">
        <v>63.3889</v>
      </c>
      <c r="AH11" s="34">
        <v>63.1264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2"/>
      <c r="D12" s="34">
        <v>72.6</v>
      </c>
      <c r="E12" s="34">
        <v>77.1345</v>
      </c>
      <c r="F12" s="34">
        <v>77.6428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60.2</v>
      </c>
      <c r="N12" s="34">
        <v>60.4</v>
      </c>
      <c r="O12" s="34"/>
      <c r="P12" s="34">
        <v>67.9</v>
      </c>
      <c r="Q12" s="34">
        <v>72.7539</v>
      </c>
      <c r="R12" s="34">
        <v>72.818</v>
      </c>
      <c r="T12" s="34">
        <v>80.85</v>
      </c>
      <c r="U12" s="34">
        <v>87.3082</v>
      </c>
      <c r="V12" s="34">
        <v>87.3224</v>
      </c>
      <c r="W12" s="34"/>
      <c r="X12" s="34">
        <v>80.83</v>
      </c>
      <c r="Y12" s="34">
        <v>85.5795</v>
      </c>
      <c r="Z12" s="34">
        <v>85.8278</v>
      </c>
      <c r="AA12" s="34"/>
      <c r="AB12" s="34">
        <v>61.83</v>
      </c>
      <c r="AC12" s="34">
        <v>63.2919</v>
      </c>
      <c r="AD12" s="34">
        <v>63.5414</v>
      </c>
      <c r="AE12" s="34"/>
      <c r="AF12" s="34">
        <v>59.52</v>
      </c>
      <c r="AG12" s="34">
        <v>63.4249</v>
      </c>
      <c r="AH12" s="34">
        <v>63.7017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2"/>
      <c r="D13" s="34">
        <v>74.2</v>
      </c>
      <c r="E13" s="34">
        <v>77.7771</v>
      </c>
      <c r="F13" s="34">
        <v>78.0995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73.3523</v>
      </c>
      <c r="R13" s="34">
        <v>73.3107</v>
      </c>
      <c r="T13" s="34">
        <v>82.53</v>
      </c>
      <c r="U13" s="34">
        <v>87.1724</v>
      </c>
      <c r="V13" s="34">
        <v>87.0603</v>
      </c>
      <c r="W13" s="34"/>
      <c r="X13" s="34">
        <v>82.92</v>
      </c>
      <c r="Y13" s="34">
        <v>86.3361</v>
      </c>
      <c r="Z13" s="34">
        <v>86.2717</v>
      </c>
      <c r="AA13" s="34"/>
      <c r="AB13" s="34">
        <v>64.32</v>
      </c>
      <c r="AC13" s="34">
        <v>64.0652</v>
      </c>
      <c r="AD13" s="34">
        <v>64.0796</v>
      </c>
      <c r="AE13" s="34"/>
      <c r="AF13" s="34">
        <v>61.46</v>
      </c>
      <c r="AG13" s="34">
        <v>64.3526</v>
      </c>
      <c r="AH13" s="34">
        <v>64.2835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2"/>
      <c r="D14" s="34">
        <v>80.4</v>
      </c>
      <c r="E14" s="34">
        <v>79.5398</v>
      </c>
      <c r="F14" s="34">
        <v>78.4937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74.0452</v>
      </c>
      <c r="R14" s="34">
        <v>73.7851</v>
      </c>
      <c r="T14" s="34">
        <v>85.11</v>
      </c>
      <c r="U14" s="34">
        <v>85.5904</v>
      </c>
      <c r="V14" s="34">
        <v>86.7332</v>
      </c>
      <c r="W14" s="34"/>
      <c r="X14" s="34">
        <v>88.36</v>
      </c>
      <c r="Y14" s="34">
        <v>87.0872</v>
      </c>
      <c r="Z14" s="34">
        <v>86.6925</v>
      </c>
      <c r="AA14" s="34"/>
      <c r="AB14" s="34">
        <v>72.18</v>
      </c>
      <c r="AC14" s="34">
        <v>64.7152</v>
      </c>
      <c r="AD14" s="34">
        <v>64.6232</v>
      </c>
      <c r="AE14" s="34"/>
      <c r="AF14" s="34">
        <v>67.77</v>
      </c>
      <c r="AG14" s="34">
        <v>65.2625</v>
      </c>
      <c r="AH14" s="34">
        <v>64.8572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8.345534407027833</v>
      </c>
      <c r="D15" s="39">
        <v>74</v>
      </c>
      <c r="E15" s="39">
        <v>78.3668</v>
      </c>
      <c r="F15" s="39">
        <v>78.7893</v>
      </c>
      <c r="G15" s="39">
        <v>7.250144425187766</v>
      </c>
      <c r="H15" s="39">
        <v>74.26</v>
      </c>
      <c r="I15" s="39">
        <v>77.8</v>
      </c>
      <c r="J15" s="39">
        <v>78.5</v>
      </c>
      <c r="K15" s="39">
        <v>8.14479638009049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74.3183</v>
      </c>
      <c r="R15" s="39">
        <v>74.1892</v>
      </c>
      <c r="S15" s="39">
        <v>10.93</v>
      </c>
      <c r="T15" s="39">
        <v>94</v>
      </c>
      <c r="U15" s="39">
        <v>94.2653</v>
      </c>
      <c r="V15" s="39">
        <v>86.4199</v>
      </c>
      <c r="W15" s="39">
        <v>8.87</v>
      </c>
      <c r="X15" s="39">
        <v>81.83</v>
      </c>
      <c r="Y15" s="39">
        <v>87.2021</v>
      </c>
      <c r="Z15" s="39">
        <v>87.0654</v>
      </c>
      <c r="AA15" s="39">
        <v>11.89</v>
      </c>
      <c r="AB15" s="39">
        <v>57.81</v>
      </c>
      <c r="AC15" s="39">
        <v>64.9738</v>
      </c>
      <c r="AD15" s="39">
        <v>65.1156</v>
      </c>
      <c r="AE15" s="39">
        <v>13.24</v>
      </c>
      <c r="AF15" s="39">
        <v>61.88</v>
      </c>
      <c r="AG15" s="39">
        <v>65.4672</v>
      </c>
      <c r="AH15" s="39">
        <v>65.4025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6.685633001422486</v>
      </c>
      <c r="D16" s="34">
        <v>75</v>
      </c>
      <c r="E16" s="34">
        <v>78.6803</v>
      </c>
      <c r="F16" s="34">
        <v>79.0389</v>
      </c>
      <c r="G16" s="34">
        <v>5.96868884540116</v>
      </c>
      <c r="H16" s="34">
        <v>75.81</v>
      </c>
      <c r="I16" s="34">
        <v>79.1</v>
      </c>
      <c r="J16" s="34">
        <v>78.9</v>
      </c>
      <c r="K16" s="34">
        <v>10.722100656455137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74.455</v>
      </c>
      <c r="R16" s="34">
        <v>74.5562</v>
      </c>
      <c r="S16" s="34">
        <v>-0.63</v>
      </c>
      <c r="T16" s="34">
        <v>84.43</v>
      </c>
      <c r="U16" s="34">
        <v>85.3107</v>
      </c>
      <c r="V16" s="34">
        <v>86.1378</v>
      </c>
      <c r="W16" s="34">
        <v>7.54</v>
      </c>
      <c r="X16" s="34">
        <v>83.49</v>
      </c>
      <c r="Y16" s="34">
        <v>87.4762</v>
      </c>
      <c r="Z16" s="34">
        <v>87.3978</v>
      </c>
      <c r="AA16" s="34">
        <v>11.98</v>
      </c>
      <c r="AB16" s="34">
        <v>62.55</v>
      </c>
      <c r="AC16" s="34">
        <v>65.5445</v>
      </c>
      <c r="AD16" s="34">
        <v>65.6397</v>
      </c>
      <c r="AE16" s="34">
        <v>13.31</v>
      </c>
      <c r="AF16" s="34">
        <v>63.21</v>
      </c>
      <c r="AG16" s="34">
        <v>66.3192</v>
      </c>
      <c r="AH16" s="34">
        <v>65.919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8.426966292134841</v>
      </c>
      <c r="D17" s="34">
        <v>77.2</v>
      </c>
      <c r="E17" s="34">
        <v>79.9323</v>
      </c>
      <c r="F17" s="34">
        <v>79.2944</v>
      </c>
      <c r="G17" s="34">
        <v>6.2491453575824085</v>
      </c>
      <c r="H17" s="34">
        <v>77.7</v>
      </c>
      <c r="I17" s="34">
        <v>79.9</v>
      </c>
      <c r="J17" s="34">
        <v>79.3</v>
      </c>
      <c r="K17" s="34">
        <v>8.21917808219177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75.0987</v>
      </c>
      <c r="R17" s="34">
        <v>74.926</v>
      </c>
      <c r="S17" s="34">
        <v>0.92</v>
      </c>
      <c r="T17" s="34">
        <v>86.29</v>
      </c>
      <c r="U17" s="34">
        <v>86.5304</v>
      </c>
      <c r="V17" s="34">
        <v>85.8207</v>
      </c>
      <c r="W17" s="34">
        <v>12.76</v>
      </c>
      <c r="X17" s="34">
        <v>84.75</v>
      </c>
      <c r="Y17" s="34">
        <v>87.737</v>
      </c>
      <c r="Z17" s="34">
        <v>87.7039</v>
      </c>
      <c r="AA17" s="34">
        <v>9.94</v>
      </c>
      <c r="AB17" s="34">
        <v>64.23</v>
      </c>
      <c r="AC17" s="34">
        <v>66.207</v>
      </c>
      <c r="AD17" s="34">
        <v>66.2105</v>
      </c>
      <c r="AE17" s="34">
        <v>9.97</v>
      </c>
      <c r="AF17" s="34">
        <v>63.12</v>
      </c>
      <c r="AG17" s="34">
        <v>66.3366</v>
      </c>
      <c r="AH17" s="34">
        <v>66.411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6.424581005586605</v>
      </c>
      <c r="D18" s="34">
        <v>76.2</v>
      </c>
      <c r="E18" s="34">
        <v>79.1331</v>
      </c>
      <c r="F18" s="34">
        <v>79.5299</v>
      </c>
      <c r="G18" s="34">
        <v>6.542583192329388</v>
      </c>
      <c r="H18" s="34">
        <v>75.56</v>
      </c>
      <c r="I18" s="34">
        <v>79.2</v>
      </c>
      <c r="J18" s="34">
        <v>79.6</v>
      </c>
      <c r="K18" s="34">
        <v>11.134903640256955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75.0902</v>
      </c>
      <c r="R18" s="34">
        <v>75.3082</v>
      </c>
      <c r="S18" s="34">
        <v>-2.57</v>
      </c>
      <c r="T18" s="34">
        <v>84.78</v>
      </c>
      <c r="U18" s="34">
        <v>84.3866</v>
      </c>
      <c r="V18" s="34">
        <v>85.4263</v>
      </c>
      <c r="W18" s="34">
        <v>6.64</v>
      </c>
      <c r="X18" s="34">
        <v>85.23</v>
      </c>
      <c r="Y18" s="34">
        <v>88.0605</v>
      </c>
      <c r="Z18" s="34">
        <v>87.989</v>
      </c>
      <c r="AA18" s="34">
        <v>11.19</v>
      </c>
      <c r="AB18" s="34">
        <v>65.36</v>
      </c>
      <c r="AC18" s="34">
        <v>66.7339</v>
      </c>
      <c r="AD18" s="34">
        <v>66.7799</v>
      </c>
      <c r="AE18" s="34">
        <v>11.65</v>
      </c>
      <c r="AF18" s="34">
        <v>64.72</v>
      </c>
      <c r="AG18" s="34">
        <v>66.8483</v>
      </c>
      <c r="AH18" s="34">
        <v>66.8959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6.64893617021276</v>
      </c>
      <c r="D19" s="34">
        <v>80.2</v>
      </c>
      <c r="E19" s="34">
        <v>79.9472</v>
      </c>
      <c r="F19" s="34">
        <v>79.7309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21.689059500959694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75.8991</v>
      </c>
      <c r="R19" s="34">
        <v>75.7164</v>
      </c>
      <c r="S19" s="34">
        <v>-2.36</v>
      </c>
      <c r="T19" s="34">
        <v>90.67</v>
      </c>
      <c r="U19" s="34">
        <v>85.4492</v>
      </c>
      <c r="V19" s="34">
        <v>84.9767</v>
      </c>
      <c r="W19" s="34">
        <v>5.57</v>
      </c>
      <c r="X19" s="34">
        <v>86.05</v>
      </c>
      <c r="Y19" s="34">
        <v>88.2849</v>
      </c>
      <c r="Z19" s="34">
        <v>88.2552</v>
      </c>
      <c r="AA19" s="34">
        <v>9.7</v>
      </c>
      <c r="AB19" s="34">
        <v>67.41</v>
      </c>
      <c r="AC19" s="34">
        <v>67.2165</v>
      </c>
      <c r="AD19" s="34">
        <v>67.376</v>
      </c>
      <c r="AE19" s="34">
        <v>10.86</v>
      </c>
      <c r="AF19" s="34">
        <v>68.41</v>
      </c>
      <c r="AG19" s="34">
        <v>67.4082</v>
      </c>
      <c r="AH19" s="34">
        <v>67.3846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1.3948497854077146</v>
      </c>
      <c r="D20" s="34">
        <v>94.5</v>
      </c>
      <c r="E20" s="34">
        <v>79.9557</v>
      </c>
      <c r="F20" s="34">
        <v>79.9206</v>
      </c>
      <c r="G20" s="34">
        <v>-1.0054064308071764</v>
      </c>
      <c r="H20" s="34">
        <v>104.37</v>
      </c>
      <c r="I20" s="34">
        <v>80.7</v>
      </c>
      <c r="J20" s="34">
        <v>80.3</v>
      </c>
      <c r="K20" s="34">
        <v>-0.4773269689737347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76.1134</v>
      </c>
      <c r="R20" s="34">
        <v>76.1245</v>
      </c>
      <c r="S20" s="34">
        <v>-8.52</v>
      </c>
      <c r="T20" s="34">
        <v>100.45</v>
      </c>
      <c r="U20" s="34">
        <v>82.5565</v>
      </c>
      <c r="V20" s="34">
        <v>84.5255</v>
      </c>
      <c r="W20" s="34">
        <v>4.26</v>
      </c>
      <c r="X20" s="34">
        <v>97.01</v>
      </c>
      <c r="Y20" s="34">
        <v>88.4914</v>
      </c>
      <c r="Z20" s="34">
        <v>88.5075</v>
      </c>
      <c r="AA20" s="34">
        <v>7.75</v>
      </c>
      <c r="AB20" s="34">
        <v>78</v>
      </c>
      <c r="AC20" s="34">
        <v>67.9092</v>
      </c>
      <c r="AD20" s="34">
        <v>68.0716</v>
      </c>
      <c r="AE20" s="34">
        <v>7.87</v>
      </c>
      <c r="AF20" s="34">
        <v>78.78</v>
      </c>
      <c r="AG20" s="34">
        <v>67.7366</v>
      </c>
      <c r="AH20" s="34">
        <v>67.8779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6.99052132701421</v>
      </c>
      <c r="D21" s="34">
        <v>90.3</v>
      </c>
      <c r="E21" s="34">
        <v>79.6863</v>
      </c>
      <c r="F21" s="34">
        <v>80.144</v>
      </c>
      <c r="G21" s="34">
        <v>9.120809614168257</v>
      </c>
      <c r="H21" s="34">
        <v>86.26</v>
      </c>
      <c r="I21" s="34">
        <v>80.3</v>
      </c>
      <c r="J21" s="34">
        <v>80.6</v>
      </c>
      <c r="K21" s="34">
        <v>15.841584158415834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76.5156</v>
      </c>
      <c r="R21" s="34">
        <v>76.531</v>
      </c>
      <c r="S21" s="34">
        <v>-1.99</v>
      </c>
      <c r="T21" s="34">
        <v>86.52</v>
      </c>
      <c r="U21" s="34">
        <v>84.0067</v>
      </c>
      <c r="V21" s="34">
        <v>84.1408</v>
      </c>
      <c r="W21" s="34">
        <v>5.91</v>
      </c>
      <c r="X21" s="34">
        <v>109.1</v>
      </c>
      <c r="Y21" s="34">
        <v>88.4813</v>
      </c>
      <c r="Z21" s="34">
        <v>88.7604</v>
      </c>
      <c r="AA21" s="34">
        <v>11.72</v>
      </c>
      <c r="AB21" s="34">
        <v>75.16</v>
      </c>
      <c r="AC21" s="34">
        <v>68.753</v>
      </c>
      <c r="AD21" s="34">
        <v>68.894</v>
      </c>
      <c r="AE21" s="34">
        <v>11.54</v>
      </c>
      <c r="AF21" s="34">
        <v>71.13</v>
      </c>
      <c r="AG21" s="34">
        <v>68.2661</v>
      </c>
      <c r="AH21" s="34">
        <v>68.3835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6.0446780551905555</v>
      </c>
      <c r="D22" s="34">
        <v>80.7</v>
      </c>
      <c r="E22" s="34">
        <v>80.9712</v>
      </c>
      <c r="F22" s="34">
        <v>80.4525</v>
      </c>
      <c r="G22" s="34">
        <v>8.955627705627723</v>
      </c>
      <c r="H22" s="34">
        <v>80.54</v>
      </c>
      <c r="I22" s="34">
        <v>80.5</v>
      </c>
      <c r="J22" s="34">
        <v>80.9</v>
      </c>
      <c r="K22" s="34">
        <v>17.85714285714286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76.903</v>
      </c>
      <c r="R22" s="34">
        <v>76.9678</v>
      </c>
      <c r="S22" s="34">
        <v>-7.82</v>
      </c>
      <c r="T22" s="34">
        <v>75.27</v>
      </c>
      <c r="U22" s="34">
        <v>81.8742</v>
      </c>
      <c r="V22" s="34">
        <v>83.8503</v>
      </c>
      <c r="W22" s="34">
        <v>4.13</v>
      </c>
      <c r="X22" s="34">
        <v>90.01</v>
      </c>
      <c r="Y22" s="34">
        <v>89.0311</v>
      </c>
      <c r="Z22" s="34">
        <v>89.0242</v>
      </c>
      <c r="AA22" s="34">
        <v>13.22</v>
      </c>
      <c r="AB22" s="34">
        <v>66.11</v>
      </c>
      <c r="AC22" s="34">
        <v>72.0322</v>
      </c>
      <c r="AD22" s="34">
        <v>69.8653</v>
      </c>
      <c r="AE22" s="34">
        <v>11.1</v>
      </c>
      <c r="AF22" s="34">
        <v>75.17</v>
      </c>
      <c r="AG22" s="34">
        <v>69.0511</v>
      </c>
      <c r="AH22" s="34">
        <v>68.8978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1.6172506738544534</v>
      </c>
      <c r="D23" s="34">
        <v>75.4</v>
      </c>
      <c r="E23" s="34">
        <v>80.0087</v>
      </c>
      <c r="F23" s="34">
        <v>80.8716</v>
      </c>
      <c r="G23" s="34">
        <v>-1.1000523834468368</v>
      </c>
      <c r="H23" s="34">
        <v>75.52</v>
      </c>
      <c r="I23" s="34">
        <v>81.2</v>
      </c>
      <c r="J23" s="34">
        <v>81.3</v>
      </c>
      <c r="K23" s="34">
        <v>1.1678832116788218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77.2932</v>
      </c>
      <c r="R23" s="34">
        <v>77.4608</v>
      </c>
      <c r="S23" s="34">
        <v>-5.13</v>
      </c>
      <c r="T23" s="34">
        <v>75.63</v>
      </c>
      <c r="U23" s="34">
        <v>83.4159</v>
      </c>
      <c r="V23" s="34">
        <v>83.6602</v>
      </c>
      <c r="W23" s="34">
        <v>3.45</v>
      </c>
      <c r="X23" s="34">
        <v>82.41</v>
      </c>
      <c r="Y23" s="34">
        <v>89.0569</v>
      </c>
      <c r="Z23" s="34">
        <v>89.2966</v>
      </c>
      <c r="AA23" s="34">
        <v>14.94</v>
      </c>
      <c r="AB23" s="34">
        <v>68.51</v>
      </c>
      <c r="AC23" s="34">
        <v>72.7711</v>
      </c>
      <c r="AD23" s="34">
        <v>70.9508</v>
      </c>
      <c r="AE23" s="34">
        <v>8.17</v>
      </c>
      <c r="AF23" s="34">
        <v>64.64</v>
      </c>
      <c r="AG23" s="34">
        <v>68.8636</v>
      </c>
      <c r="AH23" s="34">
        <v>69.4259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6.887052341597788</v>
      </c>
      <c r="D24" s="34">
        <v>77.6</v>
      </c>
      <c r="E24" s="34">
        <v>81.6061</v>
      </c>
      <c r="F24" s="34">
        <v>81.3771</v>
      </c>
      <c r="G24" s="34">
        <v>7.241523650062787</v>
      </c>
      <c r="H24" s="34">
        <v>76.86</v>
      </c>
      <c r="I24" s="34">
        <v>81.7</v>
      </c>
      <c r="J24" s="34">
        <v>81.7</v>
      </c>
      <c r="K24" s="34">
        <v>14.193548387096765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78.2563</v>
      </c>
      <c r="R24" s="34">
        <v>77.9884</v>
      </c>
      <c r="S24" s="34">
        <v>-4.61</v>
      </c>
      <c r="T24" s="34">
        <v>77.12</v>
      </c>
      <c r="U24" s="34">
        <v>82.8674</v>
      </c>
      <c r="V24" s="34">
        <v>83.5193</v>
      </c>
      <c r="W24" s="34">
        <v>6.37</v>
      </c>
      <c r="X24" s="34">
        <v>85.99</v>
      </c>
      <c r="Y24" s="34">
        <v>90.0766</v>
      </c>
      <c r="Z24" s="34">
        <v>89.5585</v>
      </c>
      <c r="AA24" s="34">
        <v>16.49</v>
      </c>
      <c r="AB24" s="34">
        <v>72.02</v>
      </c>
      <c r="AC24" s="34">
        <v>73.2994</v>
      </c>
      <c r="AD24" s="34">
        <v>71.9943</v>
      </c>
      <c r="AE24" s="34">
        <v>12.06</v>
      </c>
      <c r="AF24" s="34">
        <v>66.69</v>
      </c>
      <c r="AG24" s="34">
        <v>70.4211</v>
      </c>
      <c r="AH24" s="34">
        <v>69.9728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5.795148247978443</v>
      </c>
      <c r="D25" s="34">
        <v>78.5</v>
      </c>
      <c r="E25" s="34">
        <v>82.691</v>
      </c>
      <c r="F25" s="34">
        <v>81.8532</v>
      </c>
      <c r="G25" s="34">
        <v>6.997245179063372</v>
      </c>
      <c r="H25" s="34">
        <v>77.68</v>
      </c>
      <c r="I25" s="34">
        <v>82</v>
      </c>
      <c r="J25" s="34">
        <v>82.1</v>
      </c>
      <c r="K25" s="34">
        <v>22.112211221122102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78.8036</v>
      </c>
      <c r="R25" s="34">
        <v>78.4436</v>
      </c>
      <c r="S25" s="34">
        <v>-5.45</v>
      </c>
      <c r="T25" s="34">
        <v>78.04</v>
      </c>
      <c r="U25" s="34">
        <v>82.4286</v>
      </c>
      <c r="V25" s="34">
        <v>83.4025</v>
      </c>
      <c r="W25" s="34">
        <v>3.48</v>
      </c>
      <c r="X25" s="34">
        <v>85.81</v>
      </c>
      <c r="Y25" s="34">
        <v>90.0562</v>
      </c>
      <c r="Z25" s="34">
        <v>89.7753</v>
      </c>
      <c r="AA25" s="34">
        <v>15.43</v>
      </c>
      <c r="AB25" s="34">
        <v>74.24</v>
      </c>
      <c r="AC25" s="34">
        <v>73.8256</v>
      </c>
      <c r="AD25" s="34">
        <v>72.9048</v>
      </c>
      <c r="AE25" s="34">
        <v>9.07</v>
      </c>
      <c r="AF25" s="34">
        <v>67.04</v>
      </c>
      <c r="AG25" s="34">
        <v>70.5824</v>
      </c>
      <c r="AH25" s="34">
        <v>70.5123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1.741293532338295</v>
      </c>
      <c r="D26" s="34">
        <v>81.8</v>
      </c>
      <c r="E26" s="34">
        <v>81.2929</v>
      </c>
      <c r="F26" s="34">
        <v>82.2178</v>
      </c>
      <c r="G26" s="34">
        <v>-0.5662514156285381</v>
      </c>
      <c r="H26" s="34">
        <v>79.02</v>
      </c>
      <c r="I26" s="34">
        <v>82.5</v>
      </c>
      <c r="J26" s="34">
        <v>82.5</v>
      </c>
      <c r="K26" s="34">
        <v>3.34728033472802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78.7708</v>
      </c>
      <c r="R26" s="34">
        <v>78.7961</v>
      </c>
      <c r="S26" s="34">
        <v>-4.32</v>
      </c>
      <c r="T26" s="34">
        <v>81.43</v>
      </c>
      <c r="U26" s="34">
        <v>83.1867</v>
      </c>
      <c r="V26" s="34">
        <v>83.3194</v>
      </c>
      <c r="W26" s="34">
        <v>1.65</v>
      </c>
      <c r="X26" s="34">
        <v>89.81</v>
      </c>
      <c r="Y26" s="34">
        <v>89.9044</v>
      </c>
      <c r="Z26" s="34">
        <v>89.9478</v>
      </c>
      <c r="AA26" s="34">
        <v>13.08</v>
      </c>
      <c r="AB26" s="34">
        <v>81.62</v>
      </c>
      <c r="AC26" s="34">
        <v>74.1968</v>
      </c>
      <c r="AD26" s="34">
        <v>73.7481</v>
      </c>
      <c r="AE26" s="34">
        <v>7.85</v>
      </c>
      <c r="AF26" s="34">
        <v>73.09</v>
      </c>
      <c r="AG26" s="34">
        <v>70.9151</v>
      </c>
      <c r="AH26" s="34">
        <v>71.0423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6.621621621621632</v>
      </c>
      <c r="D27" s="39">
        <v>78.9</v>
      </c>
      <c r="E27" s="39">
        <v>83.3432</v>
      </c>
      <c r="F27" s="39">
        <v>82.4581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19.246861924686208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79.0535</v>
      </c>
      <c r="R27" s="39">
        <v>79.1366</v>
      </c>
      <c r="S27" s="39">
        <v>-9.48</v>
      </c>
      <c r="T27" s="39">
        <v>85.09</v>
      </c>
      <c r="U27" s="39">
        <v>83.5662</v>
      </c>
      <c r="V27" s="39">
        <v>83.1915</v>
      </c>
      <c r="W27" s="39">
        <v>4.28</v>
      </c>
      <c r="X27" s="39">
        <v>85.34</v>
      </c>
      <c r="Y27" s="39">
        <v>90.3567</v>
      </c>
      <c r="Z27" s="39">
        <v>90.096</v>
      </c>
      <c r="AA27" s="39">
        <v>16.36</v>
      </c>
      <c r="AB27" s="39">
        <v>67.27</v>
      </c>
      <c r="AC27" s="39">
        <v>75.0669</v>
      </c>
      <c r="AD27" s="39">
        <v>74.5873</v>
      </c>
      <c r="AE27" s="39">
        <v>9.7</v>
      </c>
      <c r="AF27" s="39">
        <v>67.88</v>
      </c>
      <c r="AG27" s="39">
        <v>71.754</v>
      </c>
      <c r="AH27" s="39">
        <v>71.5771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4.533333333333345</v>
      </c>
      <c r="D28" s="34">
        <v>78.4</v>
      </c>
      <c r="E28" s="34">
        <v>82.6467</v>
      </c>
      <c r="F28" s="34">
        <v>82.5889</v>
      </c>
      <c r="G28" s="34">
        <v>4.735523018071497</v>
      </c>
      <c r="H28" s="34">
        <v>79.4</v>
      </c>
      <c r="I28" s="34">
        <v>83.2</v>
      </c>
      <c r="J28" s="34">
        <v>83.3</v>
      </c>
      <c r="K28" s="34">
        <v>9.881422924901194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79.4625</v>
      </c>
      <c r="R28" s="34">
        <v>79.5259</v>
      </c>
      <c r="S28" s="34">
        <v>-1.8</v>
      </c>
      <c r="T28" s="34">
        <v>82.91</v>
      </c>
      <c r="U28" s="34">
        <v>83.3036</v>
      </c>
      <c r="V28" s="34">
        <v>82.9424</v>
      </c>
      <c r="W28" s="34">
        <v>3.2</v>
      </c>
      <c r="X28" s="34">
        <v>86.16</v>
      </c>
      <c r="Y28" s="34">
        <v>90.1547</v>
      </c>
      <c r="Z28" s="34">
        <v>90.2242</v>
      </c>
      <c r="AA28" s="34">
        <v>16.56</v>
      </c>
      <c r="AB28" s="34">
        <v>72.91</v>
      </c>
      <c r="AC28" s="34">
        <v>75.8103</v>
      </c>
      <c r="AD28" s="34">
        <v>75.3365</v>
      </c>
      <c r="AE28" s="34">
        <v>8.03</v>
      </c>
      <c r="AF28" s="34">
        <v>68.29</v>
      </c>
      <c r="AG28" s="34">
        <v>71.8092</v>
      </c>
      <c r="AH28" s="34">
        <v>72.1195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2.072538860103612</v>
      </c>
      <c r="D29" s="34">
        <v>78.8</v>
      </c>
      <c r="E29" s="34">
        <v>82.2044</v>
      </c>
      <c r="F29" s="34">
        <v>82.7136</v>
      </c>
      <c r="G29" s="34">
        <v>0.5791505791505891</v>
      </c>
      <c r="H29" s="34">
        <v>78.15</v>
      </c>
      <c r="I29" s="34">
        <v>82.8</v>
      </c>
      <c r="J29" s="34">
        <v>83.6</v>
      </c>
      <c r="K29" s="34">
        <v>5.063291139240511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77.8875</v>
      </c>
      <c r="R29" s="34">
        <v>79.967</v>
      </c>
      <c r="S29" s="34">
        <v>-6.63</v>
      </c>
      <c r="T29" s="34">
        <v>80.57</v>
      </c>
      <c r="U29" s="34">
        <v>81.1617</v>
      </c>
      <c r="V29" s="34">
        <v>82.6326</v>
      </c>
      <c r="W29" s="34">
        <v>2.75</v>
      </c>
      <c r="X29" s="34">
        <v>87.08</v>
      </c>
      <c r="Y29" s="34">
        <v>90.307</v>
      </c>
      <c r="Z29" s="34">
        <v>90.3457</v>
      </c>
      <c r="AA29" s="34">
        <v>14</v>
      </c>
      <c r="AB29" s="34">
        <v>73.21</v>
      </c>
      <c r="AC29" s="34">
        <v>75.9505</v>
      </c>
      <c r="AD29" s="34">
        <v>75.9823</v>
      </c>
      <c r="AE29" s="34">
        <v>8.62</v>
      </c>
      <c r="AF29" s="34">
        <v>68.56</v>
      </c>
      <c r="AG29" s="34">
        <v>72.5822</v>
      </c>
      <c r="AH29" s="34">
        <v>72.6836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5.905511811023612</v>
      </c>
      <c r="D30" s="34">
        <v>80.7</v>
      </c>
      <c r="E30" s="34">
        <v>82.6428</v>
      </c>
      <c r="F30" s="34">
        <v>82.9509</v>
      </c>
      <c r="G30" s="34">
        <v>7.053996823716258</v>
      </c>
      <c r="H30" s="34">
        <v>80.89</v>
      </c>
      <c r="I30" s="34">
        <v>83.8</v>
      </c>
      <c r="J30" s="34">
        <v>84.1</v>
      </c>
      <c r="K30" s="34">
        <v>11.560693641618492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79.2606</v>
      </c>
      <c r="R30" s="34">
        <v>80.416</v>
      </c>
      <c r="S30" s="34">
        <v>-2.86</v>
      </c>
      <c r="T30" s="34">
        <v>82.35</v>
      </c>
      <c r="U30" s="34">
        <v>80.7089</v>
      </c>
      <c r="V30" s="34">
        <v>82.4318</v>
      </c>
      <c r="W30" s="34">
        <v>3.2</v>
      </c>
      <c r="X30" s="34">
        <v>87.96</v>
      </c>
      <c r="Y30" s="34">
        <v>90.2588</v>
      </c>
      <c r="Z30" s="34">
        <v>90.4777</v>
      </c>
      <c r="AA30" s="34">
        <v>16.82</v>
      </c>
      <c r="AB30" s="34">
        <v>76.35</v>
      </c>
      <c r="AC30" s="34">
        <v>76.796</v>
      </c>
      <c r="AD30" s="34">
        <v>76.6455</v>
      </c>
      <c r="AE30" s="34">
        <v>10.53</v>
      </c>
      <c r="AF30" s="34">
        <v>71.53</v>
      </c>
      <c r="AG30" s="34">
        <v>73.2707</v>
      </c>
      <c r="AH30" s="34">
        <v>73.2692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4.48877805486283</v>
      </c>
      <c r="D31" s="34">
        <v>83.8</v>
      </c>
      <c r="E31" s="34">
        <v>83.9123</v>
      </c>
      <c r="F31" s="34">
        <v>83.3422</v>
      </c>
      <c r="G31" s="34">
        <v>5.23220193603724</v>
      </c>
      <c r="H31" s="34">
        <v>85.88</v>
      </c>
      <c r="I31" s="34">
        <v>84.5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79.7604</v>
      </c>
      <c r="R31" s="34">
        <v>80.831</v>
      </c>
      <c r="S31" s="34">
        <v>-5.65</v>
      </c>
      <c r="T31" s="34">
        <v>85.54</v>
      </c>
      <c r="U31" s="34">
        <v>80.9628</v>
      </c>
      <c r="V31" s="34">
        <v>82.4294</v>
      </c>
      <c r="W31" s="34">
        <v>2.94</v>
      </c>
      <c r="X31" s="34">
        <v>88.58</v>
      </c>
      <c r="Y31" s="34">
        <v>90.6137</v>
      </c>
      <c r="Z31" s="34">
        <v>90.6262</v>
      </c>
      <c r="AA31" s="34">
        <v>14.73</v>
      </c>
      <c r="AB31" s="34">
        <v>77.34</v>
      </c>
      <c r="AC31" s="34">
        <v>77.2782</v>
      </c>
      <c r="AD31" s="34">
        <v>77.3551</v>
      </c>
      <c r="AE31" s="34">
        <v>9.2</v>
      </c>
      <c r="AF31" s="34">
        <v>74.7</v>
      </c>
      <c r="AG31" s="34">
        <v>73.7303</v>
      </c>
      <c r="AH31" s="34">
        <v>73.8685</v>
      </c>
      <c r="AI31" s="34">
        <v>6.7</v>
      </c>
      <c r="AJ31" s="34">
        <v>79.8</v>
      </c>
      <c r="AK31" s="34">
        <v>77.8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2.9629629629629672</v>
      </c>
      <c r="D32" s="34">
        <v>97.3</v>
      </c>
      <c r="E32" s="34">
        <v>82.9826</v>
      </c>
      <c r="F32" s="34">
        <v>83.8537</v>
      </c>
      <c r="G32" s="34">
        <v>0.7952476765354044</v>
      </c>
      <c r="H32" s="34">
        <v>105.2</v>
      </c>
      <c r="I32" s="34">
        <v>85</v>
      </c>
      <c r="J32" s="34">
        <v>85.3</v>
      </c>
      <c r="K32" s="34">
        <v>-2.6378896882494063</v>
      </c>
      <c r="L32" s="34">
        <v>81.2</v>
      </c>
      <c r="M32" s="34">
        <v>67.1</v>
      </c>
      <c r="N32" s="34">
        <v>71.9</v>
      </c>
      <c r="O32" s="34">
        <v>5.3</v>
      </c>
      <c r="P32" s="34">
        <v>93.6</v>
      </c>
      <c r="Q32" s="34">
        <v>80.5048</v>
      </c>
      <c r="R32" s="34">
        <v>81.2511</v>
      </c>
      <c r="S32" s="34">
        <v>-1.03</v>
      </c>
      <c r="T32" s="34">
        <v>99.42</v>
      </c>
      <c r="U32" s="34">
        <v>82.6478</v>
      </c>
      <c r="V32" s="34">
        <v>82.5482</v>
      </c>
      <c r="W32" s="34">
        <v>2.44</v>
      </c>
      <c r="X32" s="34">
        <v>99.38</v>
      </c>
      <c r="Y32" s="34">
        <v>90.7964</v>
      </c>
      <c r="Z32" s="34">
        <v>90.7837</v>
      </c>
      <c r="AA32" s="34">
        <v>15.18</v>
      </c>
      <c r="AB32" s="34">
        <v>89.84</v>
      </c>
      <c r="AC32" s="34">
        <v>78.1168</v>
      </c>
      <c r="AD32" s="34">
        <v>78.1135</v>
      </c>
      <c r="AE32" s="34">
        <v>9.33</v>
      </c>
      <c r="AF32" s="34">
        <v>86.13</v>
      </c>
      <c r="AG32" s="34">
        <v>74.3312</v>
      </c>
      <c r="AH32" s="34">
        <v>74.4873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7.862679955703222</v>
      </c>
      <c r="D33" s="34">
        <v>97.4</v>
      </c>
      <c r="E33" s="34">
        <v>84.7361</v>
      </c>
      <c r="F33" s="34">
        <v>84.427</v>
      </c>
      <c r="G33" s="34">
        <v>11.09436587062369</v>
      </c>
      <c r="H33" s="34">
        <v>95.83</v>
      </c>
      <c r="I33" s="34">
        <v>86</v>
      </c>
      <c r="J33" s="34">
        <v>85.9</v>
      </c>
      <c r="K33" s="34">
        <v>14.957264957264949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81.1942</v>
      </c>
      <c r="R33" s="34">
        <v>81.7095</v>
      </c>
      <c r="S33" s="34">
        <v>-1.31</v>
      </c>
      <c r="T33" s="34">
        <v>85.39</v>
      </c>
      <c r="U33" s="34">
        <v>82.296</v>
      </c>
      <c r="V33" s="34">
        <v>82.6638</v>
      </c>
      <c r="W33" s="34">
        <v>5.45</v>
      </c>
      <c r="X33" s="34">
        <v>115.04</v>
      </c>
      <c r="Y33" s="34">
        <v>91.4392</v>
      </c>
      <c r="Z33" s="34">
        <v>90.9261</v>
      </c>
      <c r="AA33" s="34">
        <v>15.97</v>
      </c>
      <c r="AB33" s="34">
        <v>87.17</v>
      </c>
      <c r="AC33" s="34">
        <v>79.1521</v>
      </c>
      <c r="AD33" s="34">
        <v>78.8181</v>
      </c>
      <c r="AE33" s="34">
        <v>11.1</v>
      </c>
      <c r="AF33" s="34">
        <v>79.02</v>
      </c>
      <c r="AG33" s="34">
        <v>75.2342</v>
      </c>
      <c r="AH33" s="34">
        <v>75.1233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4.708798017348204</v>
      </c>
      <c r="D34" s="34">
        <v>84.5</v>
      </c>
      <c r="E34" s="34">
        <v>85.5299</v>
      </c>
      <c r="F34" s="34">
        <v>84.9441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9.617918313570485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82.031</v>
      </c>
      <c r="R34" s="34">
        <v>82.1693</v>
      </c>
      <c r="S34" s="34">
        <v>-0.89</v>
      </c>
      <c r="T34" s="34">
        <v>74.61</v>
      </c>
      <c r="U34" s="34">
        <v>81.9894</v>
      </c>
      <c r="V34" s="34">
        <v>82.7659</v>
      </c>
      <c r="W34" s="34">
        <v>0.53</v>
      </c>
      <c r="X34" s="34">
        <v>90.49</v>
      </c>
      <c r="Y34" s="34">
        <v>91.0794</v>
      </c>
      <c r="Z34" s="34">
        <v>91.0364</v>
      </c>
      <c r="AA34" s="34">
        <v>9.09</v>
      </c>
      <c r="AB34" s="34">
        <v>72.11</v>
      </c>
      <c r="AC34" s="34">
        <v>79.1933</v>
      </c>
      <c r="AD34" s="34">
        <v>79.3855</v>
      </c>
      <c r="AE34" s="34">
        <v>10.06</v>
      </c>
      <c r="AF34" s="34">
        <v>82.74</v>
      </c>
      <c r="AG34" s="34">
        <v>75.9402</v>
      </c>
      <c r="AH34" s="34">
        <v>75.7593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6.7639257294429544</v>
      </c>
      <c r="D35" s="34">
        <v>80.5</v>
      </c>
      <c r="E35" s="34">
        <v>85.0537</v>
      </c>
      <c r="F35" s="34">
        <v>85.2906</v>
      </c>
      <c r="G35" s="34">
        <v>7.640360169491545</v>
      </c>
      <c r="H35" s="34">
        <v>81.29</v>
      </c>
      <c r="I35" s="34">
        <v>86.7</v>
      </c>
      <c r="J35" s="34">
        <v>87</v>
      </c>
      <c r="K35" s="34">
        <v>13.275613275613285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82.3778</v>
      </c>
      <c r="R35" s="34">
        <v>82.5934</v>
      </c>
      <c r="S35" s="34">
        <v>-0.85</v>
      </c>
      <c r="T35" s="34">
        <v>74.98</v>
      </c>
      <c r="U35" s="34">
        <v>81.9959</v>
      </c>
      <c r="V35" s="34">
        <v>82.9152</v>
      </c>
      <c r="W35" s="34">
        <v>4.24</v>
      </c>
      <c r="X35" s="34">
        <v>85.9</v>
      </c>
      <c r="Y35" s="34">
        <v>91.3166</v>
      </c>
      <c r="Z35" s="34">
        <v>91.1264</v>
      </c>
      <c r="AA35" s="34">
        <v>9.44</v>
      </c>
      <c r="AB35" s="34">
        <v>74.97</v>
      </c>
      <c r="AC35" s="34">
        <v>79.7494</v>
      </c>
      <c r="AD35" s="34">
        <v>80.0025</v>
      </c>
      <c r="AE35" s="34">
        <v>12.2</v>
      </c>
      <c r="AF35" s="34">
        <v>72.53</v>
      </c>
      <c r="AG35" s="34">
        <v>76.5847</v>
      </c>
      <c r="AH35" s="34">
        <v>76.3825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5.670103092783507</v>
      </c>
      <c r="D36" s="34">
        <v>82</v>
      </c>
      <c r="E36" s="34">
        <v>85.8954</v>
      </c>
      <c r="F36" s="34">
        <v>85.5115</v>
      </c>
      <c r="G36" s="34">
        <v>8.561020036429866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82.7835</v>
      </c>
      <c r="R36" s="34">
        <v>83.0085</v>
      </c>
      <c r="S36" s="34">
        <v>-1.22</v>
      </c>
      <c r="T36" s="34">
        <v>76.17</v>
      </c>
      <c r="U36" s="34">
        <v>82.1353</v>
      </c>
      <c r="V36" s="34">
        <v>83.1452</v>
      </c>
      <c r="W36" s="34">
        <v>0.16</v>
      </c>
      <c r="X36" s="34">
        <v>86.12</v>
      </c>
      <c r="Y36" s="34">
        <v>91.0643</v>
      </c>
      <c r="Z36" s="34">
        <v>91.2164</v>
      </c>
      <c r="AA36" s="34">
        <v>10.69</v>
      </c>
      <c r="AB36" s="34">
        <v>79.72</v>
      </c>
      <c r="AC36" s="34">
        <v>80.8445</v>
      </c>
      <c r="AD36" s="34">
        <v>80.7352</v>
      </c>
      <c r="AE36" s="34">
        <v>8.91</v>
      </c>
      <c r="AF36" s="34">
        <v>72.63</v>
      </c>
      <c r="AG36" s="34">
        <v>76.7852</v>
      </c>
      <c r="AH36" s="34">
        <v>77.0015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1.7834394904458595</v>
      </c>
      <c r="D37" s="34">
        <v>79.9</v>
      </c>
      <c r="E37" s="34">
        <v>85.3295</v>
      </c>
      <c r="F37" s="34">
        <v>85.8058</v>
      </c>
      <c r="G37" s="34">
        <v>0.9912461380020554</v>
      </c>
      <c r="H37" s="34">
        <v>78.45</v>
      </c>
      <c r="I37" s="34">
        <v>87.7</v>
      </c>
      <c r="J37" s="34">
        <v>88.1</v>
      </c>
      <c r="K37" s="34">
        <v>0.40540540540541237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83.0979</v>
      </c>
      <c r="R37" s="34">
        <v>83.4851</v>
      </c>
      <c r="S37" s="34">
        <v>-1.06</v>
      </c>
      <c r="T37" s="34">
        <v>77.21</v>
      </c>
      <c r="U37" s="34">
        <v>82.9642</v>
      </c>
      <c r="V37" s="34">
        <v>83.4473</v>
      </c>
      <c r="W37" s="34">
        <v>0.16</v>
      </c>
      <c r="X37" s="34">
        <v>85.95</v>
      </c>
      <c r="Y37" s="34">
        <v>91.0651</v>
      </c>
      <c r="Z37" s="34">
        <v>91.3312</v>
      </c>
      <c r="AA37" s="34">
        <v>7.96</v>
      </c>
      <c r="AB37" s="34">
        <v>80.16</v>
      </c>
      <c r="AC37" s="34">
        <v>81.4044</v>
      </c>
      <c r="AD37" s="34">
        <v>81.4392</v>
      </c>
      <c r="AE37" s="34">
        <v>8.9</v>
      </c>
      <c r="AF37" s="34">
        <v>73.01</v>
      </c>
      <c r="AG37" s="34">
        <v>77.4093</v>
      </c>
      <c r="AH37" s="34">
        <v>77.6405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6.112469437652801</v>
      </c>
      <c r="D38" s="34">
        <v>86.8</v>
      </c>
      <c r="E38" s="34">
        <v>85.3652</v>
      </c>
      <c r="F38" s="34">
        <v>86.3433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8.097165991902845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83.7223</v>
      </c>
      <c r="R38" s="34">
        <v>84.09</v>
      </c>
      <c r="S38" s="34">
        <v>0</v>
      </c>
      <c r="T38" s="34">
        <v>81.42</v>
      </c>
      <c r="U38" s="34">
        <v>82.9602</v>
      </c>
      <c r="V38" s="34">
        <v>83.7945</v>
      </c>
      <c r="W38" s="34">
        <v>0.73</v>
      </c>
      <c r="X38" s="34">
        <v>90.47</v>
      </c>
      <c r="Y38" s="34">
        <v>91.0495</v>
      </c>
      <c r="Z38" s="34">
        <v>91.4979</v>
      </c>
      <c r="AA38" s="34">
        <v>10.26</v>
      </c>
      <c r="AB38" s="34">
        <v>90</v>
      </c>
      <c r="AC38" s="34">
        <v>82.0098</v>
      </c>
      <c r="AD38" s="34">
        <v>82.1012</v>
      </c>
      <c r="AE38" s="34">
        <v>9.53</v>
      </c>
      <c r="AF38" s="34">
        <v>80.05</v>
      </c>
      <c r="AG38" s="34">
        <v>77.8894</v>
      </c>
      <c r="AH38" s="34">
        <v>78.3189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4.435994930291498</v>
      </c>
      <c r="D39" s="39">
        <v>82.4</v>
      </c>
      <c r="E39" s="39">
        <v>87.9452</v>
      </c>
      <c r="F39" s="39">
        <v>87.0681</v>
      </c>
      <c r="G39" s="39">
        <v>4.975063860844187</v>
      </c>
      <c r="H39" s="39">
        <v>86.3</v>
      </c>
      <c r="I39" s="39">
        <v>89.1</v>
      </c>
      <c r="J39" s="39">
        <v>89.2</v>
      </c>
      <c r="K39" s="39">
        <v>11.929824561403501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85.0093</v>
      </c>
      <c r="R39" s="39">
        <v>84.7852</v>
      </c>
      <c r="S39" s="39">
        <v>-0.01</v>
      </c>
      <c r="T39" s="39">
        <v>85.08</v>
      </c>
      <c r="U39" s="39">
        <v>83.7753</v>
      </c>
      <c r="V39" s="39">
        <v>84.1749</v>
      </c>
      <c r="W39" s="39">
        <v>0.41</v>
      </c>
      <c r="X39" s="39">
        <v>85.68</v>
      </c>
      <c r="Y39" s="39">
        <v>91.516</v>
      </c>
      <c r="Z39" s="39">
        <v>91.7244</v>
      </c>
      <c r="AA39" s="39">
        <v>9.08</v>
      </c>
      <c r="AB39" s="39">
        <v>73.37</v>
      </c>
      <c r="AC39" s="39">
        <v>82.6185</v>
      </c>
      <c r="AD39" s="39">
        <v>82.8102</v>
      </c>
      <c r="AE39" s="39">
        <v>9.84</v>
      </c>
      <c r="AF39" s="39">
        <v>74.56</v>
      </c>
      <c r="AG39" s="39">
        <v>79.1761</v>
      </c>
      <c r="AH39" s="39">
        <v>79.0323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6.760204081632648</v>
      </c>
      <c r="D40" s="34">
        <v>83.7</v>
      </c>
      <c r="E40" s="34">
        <v>88.0696</v>
      </c>
      <c r="F40" s="34">
        <v>87.7765</v>
      </c>
      <c r="G40" s="34">
        <v>7.6952141057934575</v>
      </c>
      <c r="H40" s="34">
        <v>85.51</v>
      </c>
      <c r="I40" s="34">
        <v>89.4</v>
      </c>
      <c r="J40" s="34">
        <v>89.8</v>
      </c>
      <c r="K40" s="34">
        <v>14.92805755395683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85.6269</v>
      </c>
      <c r="R40" s="34">
        <v>85.4384</v>
      </c>
      <c r="S40" s="34">
        <v>0.43</v>
      </c>
      <c r="T40" s="34">
        <v>83.27</v>
      </c>
      <c r="U40" s="34">
        <v>83.9703</v>
      </c>
      <c r="V40" s="34">
        <v>84.574</v>
      </c>
      <c r="W40" s="34">
        <v>3.19</v>
      </c>
      <c r="X40" s="34">
        <v>88.91</v>
      </c>
      <c r="Y40" s="34">
        <v>92.403</v>
      </c>
      <c r="Z40" s="34">
        <v>91.9789</v>
      </c>
      <c r="AA40" s="34">
        <v>9.89</v>
      </c>
      <c r="AB40" s="34">
        <v>80.12</v>
      </c>
      <c r="AC40" s="34">
        <v>83.505</v>
      </c>
      <c r="AD40" s="34">
        <v>83.6077</v>
      </c>
      <c r="AE40" s="34">
        <v>11.52</v>
      </c>
      <c r="AF40" s="34">
        <v>76.15</v>
      </c>
      <c r="AG40" s="34">
        <v>79.9833</v>
      </c>
      <c r="AH40" s="34">
        <v>79.7501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8.502538071066002</v>
      </c>
      <c r="D41" s="34">
        <v>85.5</v>
      </c>
      <c r="E41" s="34">
        <v>87.6334</v>
      </c>
      <c r="F41" s="34">
        <v>88.3353</v>
      </c>
      <c r="G41" s="34">
        <v>12.476007677543176</v>
      </c>
      <c r="H41" s="34">
        <v>87.9</v>
      </c>
      <c r="I41" s="34">
        <v>90.6</v>
      </c>
      <c r="J41" s="34">
        <v>90.3</v>
      </c>
      <c r="K41" s="34">
        <v>15.3184165232358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86.1085</v>
      </c>
      <c r="R41" s="34">
        <v>86.002</v>
      </c>
      <c r="S41" s="34">
        <v>2.84</v>
      </c>
      <c r="T41" s="34">
        <v>82.86</v>
      </c>
      <c r="U41" s="34">
        <v>83.093</v>
      </c>
      <c r="V41" s="34">
        <v>85.0469</v>
      </c>
      <c r="W41" s="34">
        <v>2.88</v>
      </c>
      <c r="X41" s="34">
        <v>89.59</v>
      </c>
      <c r="Y41" s="34">
        <v>92.3822</v>
      </c>
      <c r="Z41" s="34">
        <v>92.2175</v>
      </c>
      <c r="AA41" s="34">
        <v>12.76</v>
      </c>
      <c r="AB41" s="34">
        <v>82.56</v>
      </c>
      <c r="AC41" s="34">
        <v>84.3939</v>
      </c>
      <c r="AD41" s="34">
        <v>84.4613</v>
      </c>
      <c r="AE41" s="34">
        <v>11.9</v>
      </c>
      <c r="AF41" s="34">
        <v>76.72</v>
      </c>
      <c r="AG41" s="34">
        <v>80.35</v>
      </c>
      <c r="AH41" s="34">
        <v>80.4593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8.550185873605942</v>
      </c>
      <c r="D42" s="34">
        <v>87.6</v>
      </c>
      <c r="E42" s="34">
        <v>89.8655</v>
      </c>
      <c r="F42" s="34">
        <v>88.7351</v>
      </c>
      <c r="G42" s="34">
        <v>11.571269625417235</v>
      </c>
      <c r="H42" s="34">
        <v>90.25</v>
      </c>
      <c r="I42" s="34">
        <v>91.7</v>
      </c>
      <c r="J42" s="34">
        <v>90.7</v>
      </c>
      <c r="K42" s="34">
        <v>24.697754749568233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86.4554</v>
      </c>
      <c r="R42" s="34">
        <v>86.5281</v>
      </c>
      <c r="S42" s="34">
        <v>8.5</v>
      </c>
      <c r="T42" s="34">
        <v>89.35</v>
      </c>
      <c r="U42" s="34">
        <v>85.9615</v>
      </c>
      <c r="V42" s="34">
        <v>85.6196</v>
      </c>
      <c r="W42" s="34">
        <v>2.96</v>
      </c>
      <c r="X42" s="34">
        <v>90.56</v>
      </c>
      <c r="Y42" s="34">
        <v>92.7572</v>
      </c>
      <c r="Z42" s="34">
        <v>92.4285</v>
      </c>
      <c r="AA42" s="34">
        <v>10.68</v>
      </c>
      <c r="AB42" s="34">
        <v>84.51</v>
      </c>
      <c r="AC42" s="34">
        <v>85.4202</v>
      </c>
      <c r="AD42" s="34">
        <v>85.2673</v>
      </c>
      <c r="AE42" s="34">
        <v>10.2</v>
      </c>
      <c r="AF42" s="34">
        <v>78.83</v>
      </c>
      <c r="AG42" s="34">
        <v>81.1489</v>
      </c>
      <c r="AH42" s="34">
        <v>81.174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4.892601431980914</v>
      </c>
      <c r="D43" s="34">
        <v>87.9</v>
      </c>
      <c r="E43" s="34">
        <v>88.8895</v>
      </c>
      <c r="F43" s="34">
        <v>89.036</v>
      </c>
      <c r="G43" s="34">
        <v>3.7261294829995295</v>
      </c>
      <c r="H43" s="34">
        <v>89.08</v>
      </c>
      <c r="I43" s="34">
        <v>91.1</v>
      </c>
      <c r="J43" s="34">
        <v>90.9</v>
      </c>
      <c r="K43" s="34">
        <v>7.142857142857162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87.0676</v>
      </c>
      <c r="R43" s="34">
        <v>87.0664</v>
      </c>
      <c r="S43" s="34">
        <v>4.78</v>
      </c>
      <c r="T43" s="34">
        <v>89.63</v>
      </c>
      <c r="U43" s="34">
        <v>86.4314</v>
      </c>
      <c r="V43" s="34">
        <v>86.1554</v>
      </c>
      <c r="W43" s="34">
        <v>1.62</v>
      </c>
      <c r="X43" s="34">
        <v>90.02</v>
      </c>
      <c r="Y43" s="34">
        <v>92.8132</v>
      </c>
      <c r="Z43" s="34">
        <v>92.6127</v>
      </c>
      <c r="AA43" s="34">
        <v>10.92</v>
      </c>
      <c r="AB43" s="34">
        <v>85.78</v>
      </c>
      <c r="AC43" s="34">
        <v>85.9719</v>
      </c>
      <c r="AD43" s="34">
        <v>85.9227</v>
      </c>
      <c r="AE43" s="34">
        <v>11.38</v>
      </c>
      <c r="AF43" s="34">
        <v>83.2</v>
      </c>
      <c r="AG43" s="34">
        <v>82.2239</v>
      </c>
      <c r="AH43" s="34">
        <v>81.8882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6.474820143884896</v>
      </c>
      <c r="D44" s="34">
        <v>103.6</v>
      </c>
      <c r="E44" s="34">
        <v>88.1652</v>
      </c>
      <c r="F44" s="34">
        <v>89.3654</v>
      </c>
      <c r="G44" s="34">
        <v>4.819391634980974</v>
      </c>
      <c r="H44" s="34">
        <v>110.27</v>
      </c>
      <c r="I44" s="34">
        <v>90.2</v>
      </c>
      <c r="J44" s="34">
        <v>91.1</v>
      </c>
      <c r="K44" s="34">
        <v>11.576354679802936</v>
      </c>
      <c r="L44" s="34">
        <v>90.6</v>
      </c>
      <c r="M44" s="34">
        <v>78.4</v>
      </c>
      <c r="N44" s="34">
        <v>79.6</v>
      </c>
      <c r="O44" s="34">
        <v>9.3</v>
      </c>
      <c r="P44" s="34">
        <v>102.3</v>
      </c>
      <c r="Q44" s="34">
        <v>87.5867</v>
      </c>
      <c r="R44" s="34">
        <v>87.6298</v>
      </c>
      <c r="S44" s="34">
        <v>2.12</v>
      </c>
      <c r="T44" s="34">
        <v>101.53</v>
      </c>
      <c r="U44" s="34">
        <v>83.942</v>
      </c>
      <c r="V44" s="34">
        <v>86.6874</v>
      </c>
      <c r="W44" s="34">
        <v>3.31</v>
      </c>
      <c r="X44" s="34">
        <v>102.67</v>
      </c>
      <c r="Y44" s="34">
        <v>92.77</v>
      </c>
      <c r="Z44" s="34">
        <v>92.7805</v>
      </c>
      <c r="AA44" s="34">
        <v>11.52</v>
      </c>
      <c r="AB44" s="34">
        <v>100.2</v>
      </c>
      <c r="AC44" s="34">
        <v>86.2848</v>
      </c>
      <c r="AD44" s="34">
        <v>86.485</v>
      </c>
      <c r="AE44" s="34">
        <v>10.9</v>
      </c>
      <c r="AF44" s="34">
        <v>95.51</v>
      </c>
      <c r="AG44" s="34">
        <v>82.4662</v>
      </c>
      <c r="AH44" s="34">
        <v>82.5911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8.521560574948662</v>
      </c>
      <c r="D45" s="34">
        <v>105.7</v>
      </c>
      <c r="E45" s="34">
        <v>90.9926</v>
      </c>
      <c r="F45" s="34">
        <v>89.7795</v>
      </c>
      <c r="G45" s="34">
        <v>12.929145361577788</v>
      </c>
      <c r="H45" s="34">
        <v>108.22</v>
      </c>
      <c r="I45" s="34">
        <v>91.9</v>
      </c>
      <c r="J45" s="34">
        <v>91.3</v>
      </c>
      <c r="K45" s="34">
        <v>24.039653035935558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88.3968</v>
      </c>
      <c r="R45" s="34">
        <v>88.1918</v>
      </c>
      <c r="S45" s="34">
        <v>6.97</v>
      </c>
      <c r="T45" s="34">
        <v>91.34</v>
      </c>
      <c r="U45" s="34">
        <v>87.8861</v>
      </c>
      <c r="V45" s="34">
        <v>87.3354</v>
      </c>
      <c r="W45" s="34">
        <v>1.63</v>
      </c>
      <c r="X45" s="34">
        <v>116.92</v>
      </c>
      <c r="Y45" s="34">
        <v>92.543</v>
      </c>
      <c r="Z45" s="34">
        <v>92.9643</v>
      </c>
      <c r="AA45" s="34">
        <v>10.38</v>
      </c>
      <c r="AB45" s="34">
        <v>96.21</v>
      </c>
      <c r="AC45" s="34">
        <v>86.9337</v>
      </c>
      <c r="AD45" s="34">
        <v>87.1035</v>
      </c>
      <c r="AE45" s="34">
        <v>11.25</v>
      </c>
      <c r="AF45" s="34">
        <v>87.91</v>
      </c>
      <c r="AG45" s="34">
        <v>83.2486</v>
      </c>
      <c r="AH45" s="34">
        <v>83.296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4.260355029585794</v>
      </c>
      <c r="D46" s="34">
        <v>88.1</v>
      </c>
      <c r="E46" s="34">
        <v>89.8185</v>
      </c>
      <c r="F46" s="34">
        <v>90.1971</v>
      </c>
      <c r="G46" s="34">
        <v>0.1865671641791078</v>
      </c>
      <c r="H46" s="34">
        <v>85.92</v>
      </c>
      <c r="I46" s="34">
        <v>91</v>
      </c>
      <c r="J46" s="34">
        <v>91.4</v>
      </c>
      <c r="K46" s="34">
        <v>3.8461538461538547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88.7689</v>
      </c>
      <c r="R46" s="34">
        <v>88.7163</v>
      </c>
      <c r="S46" s="34">
        <v>6.29</v>
      </c>
      <c r="T46" s="34">
        <v>79.3</v>
      </c>
      <c r="U46" s="34">
        <v>87.2267</v>
      </c>
      <c r="V46" s="34">
        <v>88.0014</v>
      </c>
      <c r="W46" s="34">
        <v>2.36</v>
      </c>
      <c r="X46" s="34">
        <v>92.63</v>
      </c>
      <c r="Y46" s="34">
        <v>93.2156</v>
      </c>
      <c r="Z46" s="34">
        <v>93.1841</v>
      </c>
      <c r="AA46" s="34">
        <v>11.14</v>
      </c>
      <c r="AB46" s="34">
        <v>80.15</v>
      </c>
      <c r="AC46" s="34">
        <v>87.8342</v>
      </c>
      <c r="AD46" s="34">
        <v>87.7664</v>
      </c>
      <c r="AE46" s="34">
        <v>10.58</v>
      </c>
      <c r="AF46" s="34">
        <v>91.5</v>
      </c>
      <c r="AG46" s="34">
        <v>84.1422</v>
      </c>
      <c r="AH46" s="34">
        <v>84.0063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6.70807453416149</v>
      </c>
      <c r="D47" s="34">
        <v>85.9</v>
      </c>
      <c r="E47" s="34">
        <v>90.3826</v>
      </c>
      <c r="F47" s="34">
        <v>90.5886</v>
      </c>
      <c r="G47" s="34">
        <v>5.7940706113913</v>
      </c>
      <c r="H47" s="34">
        <v>86</v>
      </c>
      <c r="I47" s="34">
        <v>91.3</v>
      </c>
      <c r="J47" s="34">
        <v>91.6</v>
      </c>
      <c r="K47" s="34">
        <v>11.210191082802545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89.221</v>
      </c>
      <c r="R47" s="34">
        <v>89.2168</v>
      </c>
      <c r="S47" s="34">
        <v>8.24</v>
      </c>
      <c r="T47" s="34">
        <v>81.16</v>
      </c>
      <c r="U47" s="34">
        <v>88.3228</v>
      </c>
      <c r="V47" s="34">
        <v>88.6329</v>
      </c>
      <c r="W47" s="34">
        <v>2.81</v>
      </c>
      <c r="X47" s="34">
        <v>88.31</v>
      </c>
      <c r="Y47" s="34">
        <v>93.6963</v>
      </c>
      <c r="Z47" s="34">
        <v>93.4158</v>
      </c>
      <c r="AA47" s="34">
        <v>10.71</v>
      </c>
      <c r="AB47" s="34">
        <v>83</v>
      </c>
      <c r="AC47" s="34">
        <v>88.3224</v>
      </c>
      <c r="AD47" s="34">
        <v>88.3703</v>
      </c>
      <c r="AE47" s="34">
        <v>11.1</v>
      </c>
      <c r="AF47" s="34">
        <v>80.57</v>
      </c>
      <c r="AG47" s="34">
        <v>84.7884</v>
      </c>
      <c r="AH47" s="34">
        <v>84.7104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5.853658536585371</v>
      </c>
      <c r="D48" s="34">
        <v>86.8</v>
      </c>
      <c r="E48" s="34">
        <v>91.3077</v>
      </c>
      <c r="F48" s="34">
        <v>90.9775</v>
      </c>
      <c r="G48" s="34">
        <v>4.446308724832226</v>
      </c>
      <c r="H48" s="34">
        <v>87.15</v>
      </c>
      <c r="I48" s="34">
        <v>91.6</v>
      </c>
      <c r="J48" s="34">
        <v>91.8</v>
      </c>
      <c r="K48" s="34">
        <v>9.849362688296637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89.7542</v>
      </c>
      <c r="R48" s="34">
        <v>89.7216</v>
      </c>
      <c r="S48" s="34">
        <v>7.87</v>
      </c>
      <c r="T48" s="34">
        <v>82.17</v>
      </c>
      <c r="U48" s="34">
        <v>88.6072</v>
      </c>
      <c r="V48" s="34">
        <v>89.2578</v>
      </c>
      <c r="W48" s="34">
        <v>2.41</v>
      </c>
      <c r="X48" s="34">
        <v>88.2</v>
      </c>
      <c r="Y48" s="34">
        <v>93.5431</v>
      </c>
      <c r="Z48" s="34">
        <v>93.64</v>
      </c>
      <c r="AA48" s="34">
        <v>9.75</v>
      </c>
      <c r="AB48" s="34">
        <v>87.5</v>
      </c>
      <c r="AC48" s="34">
        <v>88.8827</v>
      </c>
      <c r="AD48" s="34">
        <v>88.9051</v>
      </c>
      <c r="AE48" s="34">
        <v>10.95</v>
      </c>
      <c r="AF48" s="34">
        <v>80.58</v>
      </c>
      <c r="AG48" s="34">
        <v>85.4176</v>
      </c>
      <c r="AH48" s="34">
        <v>85.4076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6.508135168961182</v>
      </c>
      <c r="D49" s="34">
        <v>85.1</v>
      </c>
      <c r="E49" s="34">
        <v>91.0569</v>
      </c>
      <c r="F49" s="34">
        <v>91.3457</v>
      </c>
      <c r="G49" s="34">
        <v>5.111536010197559</v>
      </c>
      <c r="H49" s="34">
        <v>82.46</v>
      </c>
      <c r="I49" s="34">
        <v>92.4</v>
      </c>
      <c r="J49" s="34">
        <v>92</v>
      </c>
      <c r="K49" s="34">
        <v>11.843876177658142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90.1674</v>
      </c>
      <c r="R49" s="34">
        <v>90.2439</v>
      </c>
      <c r="S49" s="34">
        <v>6.06</v>
      </c>
      <c r="T49" s="34">
        <v>81.89</v>
      </c>
      <c r="U49" s="34">
        <v>89.2994</v>
      </c>
      <c r="V49" s="34">
        <v>89.8794</v>
      </c>
      <c r="W49" s="34">
        <v>3.15</v>
      </c>
      <c r="X49" s="34">
        <v>88.66</v>
      </c>
      <c r="Y49" s="34">
        <v>93.9253</v>
      </c>
      <c r="Z49" s="34">
        <v>93.8672</v>
      </c>
      <c r="AA49" s="34">
        <v>8.76</v>
      </c>
      <c r="AB49" s="34">
        <v>87.18</v>
      </c>
      <c r="AC49" s="34">
        <v>89.0956</v>
      </c>
      <c r="AD49" s="34">
        <v>89.483</v>
      </c>
      <c r="AE49" s="34">
        <v>11.79</v>
      </c>
      <c r="AF49" s="34">
        <v>81.62</v>
      </c>
      <c r="AG49" s="34">
        <v>86.2712</v>
      </c>
      <c r="AH49" s="34">
        <v>86.0987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9.447004608294929</v>
      </c>
      <c r="D50" s="34">
        <v>95</v>
      </c>
      <c r="E50" s="34">
        <v>92.2737</v>
      </c>
      <c r="F50" s="34">
        <v>91.6302</v>
      </c>
      <c r="G50" s="34">
        <v>14.382521322584418</v>
      </c>
      <c r="H50" s="34">
        <v>97.9</v>
      </c>
      <c r="I50" s="34">
        <v>100.2</v>
      </c>
      <c r="J50" s="34">
        <v>92.1</v>
      </c>
      <c r="K50" s="34">
        <v>20.599250936329593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90.9945</v>
      </c>
      <c r="R50" s="34">
        <v>90.7707</v>
      </c>
      <c r="S50" s="34">
        <v>9.95</v>
      </c>
      <c r="T50" s="34">
        <v>89.53</v>
      </c>
      <c r="U50" s="34">
        <v>90.98</v>
      </c>
      <c r="V50" s="34">
        <v>90.4573</v>
      </c>
      <c r="W50" s="34">
        <v>3.99</v>
      </c>
      <c r="X50" s="34">
        <v>94.08</v>
      </c>
      <c r="Y50" s="34">
        <v>94.3712</v>
      </c>
      <c r="Z50" s="34">
        <v>94.0922</v>
      </c>
      <c r="AA50" s="34">
        <v>9.92</v>
      </c>
      <c r="AB50" s="34">
        <v>98.92</v>
      </c>
      <c r="AC50" s="34">
        <v>90.206</v>
      </c>
      <c r="AD50" s="34">
        <v>90.1821</v>
      </c>
      <c r="AE50" s="34">
        <v>11.76</v>
      </c>
      <c r="AF50" s="34">
        <v>89.47</v>
      </c>
      <c r="AG50" s="34">
        <v>86.8019</v>
      </c>
      <c r="AH50" s="34">
        <v>86.7804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2.4271844660194164</v>
      </c>
      <c r="D51" s="39">
        <v>84.4</v>
      </c>
      <c r="E51" s="39">
        <v>91.5443</v>
      </c>
      <c r="F51" s="39">
        <v>91.8418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5.956112852664575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91.2615</v>
      </c>
      <c r="R51" s="39">
        <v>91.2698</v>
      </c>
      <c r="S51" s="39">
        <v>4.96</v>
      </c>
      <c r="T51" s="39">
        <v>89.3</v>
      </c>
      <c r="U51" s="39">
        <v>90.3742</v>
      </c>
      <c r="V51" s="39">
        <v>90.938</v>
      </c>
      <c r="W51" s="39">
        <v>3.2</v>
      </c>
      <c r="X51" s="39">
        <v>88.43</v>
      </c>
      <c r="Y51" s="39">
        <v>94.6193</v>
      </c>
      <c r="Z51" s="39">
        <v>94.2944</v>
      </c>
      <c r="AA51" s="39">
        <v>9.21</v>
      </c>
      <c r="AB51" s="39">
        <v>80.13</v>
      </c>
      <c r="AC51" s="39">
        <v>91.0207</v>
      </c>
      <c r="AD51" s="39">
        <v>90.8419</v>
      </c>
      <c r="AE51" s="39">
        <v>9.78</v>
      </c>
      <c r="AF51" s="39">
        <v>81.85</v>
      </c>
      <c r="AG51" s="39">
        <v>87.6585</v>
      </c>
      <c r="AH51" s="39">
        <v>87.4512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4.062126642771791</v>
      </c>
      <c r="D52" s="34">
        <v>87.1</v>
      </c>
      <c r="E52" s="34">
        <v>91.7764</v>
      </c>
      <c r="F52" s="34">
        <v>92.0958</v>
      </c>
      <c r="G52" s="34">
        <v>2.409074961992741</v>
      </c>
      <c r="H52" s="34">
        <v>87.57</v>
      </c>
      <c r="I52" s="34">
        <v>92.1</v>
      </c>
      <c r="J52" s="34">
        <v>92.5</v>
      </c>
      <c r="K52" s="34">
        <v>10.015649452269159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91.8364</v>
      </c>
      <c r="R52" s="34">
        <v>91.7498</v>
      </c>
      <c r="S52" s="34">
        <v>6.48</v>
      </c>
      <c r="T52" s="34">
        <v>88.67</v>
      </c>
      <c r="U52" s="34">
        <v>89.7724</v>
      </c>
      <c r="V52" s="34">
        <v>91.41</v>
      </c>
      <c r="W52" s="34">
        <v>1.29</v>
      </c>
      <c r="X52" s="34">
        <v>90.06</v>
      </c>
      <c r="Y52" s="34">
        <v>94.5073</v>
      </c>
      <c r="Z52" s="34">
        <v>94.4746</v>
      </c>
      <c r="AA52" s="34">
        <v>8.81</v>
      </c>
      <c r="AB52" s="34">
        <v>87.18</v>
      </c>
      <c r="AC52" s="34">
        <v>91.4328</v>
      </c>
      <c r="AD52" s="34">
        <v>91.2755</v>
      </c>
      <c r="AE52" s="34">
        <v>10.11</v>
      </c>
      <c r="AF52" s="34">
        <v>83.85</v>
      </c>
      <c r="AG52" s="34">
        <v>88.2547</v>
      </c>
      <c r="AH52" s="34">
        <v>88.1067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7.017543859649122</v>
      </c>
      <c r="D53" s="34">
        <v>91.5</v>
      </c>
      <c r="E53" s="34">
        <v>92.4357</v>
      </c>
      <c r="F53" s="34">
        <v>92.3992</v>
      </c>
      <c r="G53" s="34">
        <v>5.893060295790664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92.1169</v>
      </c>
      <c r="R53" s="34">
        <v>92.2423</v>
      </c>
      <c r="S53" s="34">
        <v>13.87</v>
      </c>
      <c r="T53" s="34">
        <v>94.36</v>
      </c>
      <c r="U53" s="34">
        <v>91.8531</v>
      </c>
      <c r="V53" s="34">
        <v>91.9446</v>
      </c>
      <c r="W53" s="34">
        <v>3.1</v>
      </c>
      <c r="X53" s="34">
        <v>92.36</v>
      </c>
      <c r="Y53" s="34">
        <v>94.5749</v>
      </c>
      <c r="Z53" s="34">
        <v>94.6567</v>
      </c>
      <c r="AA53" s="34">
        <v>9.76</v>
      </c>
      <c r="AB53" s="34">
        <v>90.62</v>
      </c>
      <c r="AC53" s="34">
        <v>91.3556</v>
      </c>
      <c r="AD53" s="34">
        <v>91.5425</v>
      </c>
      <c r="AE53" s="34">
        <v>11.33</v>
      </c>
      <c r="AF53" s="34">
        <v>85.41</v>
      </c>
      <c r="AG53" s="34">
        <v>88.8621</v>
      </c>
      <c r="AH53" s="34">
        <v>88.7459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3.65296803652968</v>
      </c>
      <c r="D54" s="34">
        <v>90.8</v>
      </c>
      <c r="E54" s="34">
        <v>93.368</v>
      </c>
      <c r="F54" s="34">
        <v>92.6901</v>
      </c>
      <c r="G54" s="34">
        <v>0.5872576177285316</v>
      </c>
      <c r="H54" s="34">
        <v>90.78</v>
      </c>
      <c r="I54" s="34">
        <v>93</v>
      </c>
      <c r="J54" s="34">
        <v>93</v>
      </c>
      <c r="K54" s="34">
        <v>9.141274238227147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92.9278</v>
      </c>
      <c r="R54" s="34">
        <v>92.7514</v>
      </c>
      <c r="S54" s="34">
        <v>9.97</v>
      </c>
      <c r="T54" s="34">
        <v>98.26</v>
      </c>
      <c r="U54" s="34">
        <v>93.3779</v>
      </c>
      <c r="V54" s="34">
        <v>92.4107</v>
      </c>
      <c r="W54" s="34">
        <v>2.03</v>
      </c>
      <c r="X54" s="34">
        <v>92.39</v>
      </c>
      <c r="Y54" s="34">
        <v>94.7769</v>
      </c>
      <c r="Z54" s="34">
        <v>94.8608</v>
      </c>
      <c r="AA54" s="34">
        <v>6.98</v>
      </c>
      <c r="AB54" s="34">
        <v>90.4</v>
      </c>
      <c r="AC54" s="34">
        <v>91.5024</v>
      </c>
      <c r="AD54" s="34">
        <v>91.8821</v>
      </c>
      <c r="AE54" s="34">
        <v>10.46</v>
      </c>
      <c r="AF54" s="34">
        <v>87.08</v>
      </c>
      <c r="AG54" s="34">
        <v>89.4787</v>
      </c>
      <c r="AH54" s="34">
        <v>89.3734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4.323094425483509</v>
      </c>
      <c r="D55" s="34">
        <v>91.7</v>
      </c>
      <c r="E55" s="34">
        <v>92.475</v>
      </c>
      <c r="F55" s="34">
        <v>93.0144</v>
      </c>
      <c r="G55" s="34">
        <v>2.312528064660979</v>
      </c>
      <c r="H55" s="34">
        <v>91.14</v>
      </c>
      <c r="I55" s="34">
        <v>93.3</v>
      </c>
      <c r="J55" s="34">
        <v>93.4</v>
      </c>
      <c r="K55" s="34">
        <v>10.340136054421766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93.1507</v>
      </c>
      <c r="R55" s="34">
        <v>93.2648</v>
      </c>
      <c r="S55" s="34">
        <v>4.21</v>
      </c>
      <c r="T55" s="34">
        <v>93.4</v>
      </c>
      <c r="U55" s="34">
        <v>91.8298</v>
      </c>
      <c r="V55" s="34">
        <v>92.7294</v>
      </c>
      <c r="W55" s="34">
        <v>2.42</v>
      </c>
      <c r="X55" s="34">
        <v>92.19</v>
      </c>
      <c r="Y55" s="34">
        <v>94.8495</v>
      </c>
      <c r="Z55" s="34">
        <v>95.0991</v>
      </c>
      <c r="AA55" s="34">
        <v>8.68</v>
      </c>
      <c r="AB55" s="34">
        <v>93.22</v>
      </c>
      <c r="AC55" s="34">
        <v>92.4092</v>
      </c>
      <c r="AD55" s="34">
        <v>92.3835</v>
      </c>
      <c r="AE55" s="34">
        <v>9.24</v>
      </c>
      <c r="AF55" s="34">
        <v>90.89</v>
      </c>
      <c r="AG55" s="34">
        <v>89.701</v>
      </c>
      <c r="AH55" s="34">
        <v>90.0035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5.308880308880304</v>
      </c>
      <c r="D56" s="34">
        <v>109.1</v>
      </c>
      <c r="E56" s="34">
        <v>92.2523</v>
      </c>
      <c r="F56" s="34">
        <v>93.4884</v>
      </c>
      <c r="G56" s="34">
        <v>2.956379795048525</v>
      </c>
      <c r="H56" s="34">
        <v>113.53</v>
      </c>
      <c r="I56" s="34">
        <v>93.5</v>
      </c>
      <c r="J56" s="34">
        <v>93.8</v>
      </c>
      <c r="K56" s="34">
        <v>15.23178807947021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93.7539</v>
      </c>
      <c r="R56" s="34">
        <v>93.8099</v>
      </c>
      <c r="S56" s="34">
        <v>13.28</v>
      </c>
      <c r="T56" s="34">
        <v>115.02</v>
      </c>
      <c r="U56" s="34">
        <v>93.7268</v>
      </c>
      <c r="V56" s="34">
        <v>92.9422</v>
      </c>
      <c r="W56" s="34">
        <v>2.97</v>
      </c>
      <c r="X56" s="34">
        <v>105.72</v>
      </c>
      <c r="Y56" s="34">
        <v>95.0888</v>
      </c>
      <c r="Z56" s="34">
        <v>95.385</v>
      </c>
      <c r="AA56" s="34">
        <v>7.53</v>
      </c>
      <c r="AB56" s="34">
        <v>107.74</v>
      </c>
      <c r="AC56" s="34">
        <v>92.6948</v>
      </c>
      <c r="AD56" s="34">
        <v>92.9639</v>
      </c>
      <c r="AE56" s="34">
        <v>9.53</v>
      </c>
      <c r="AF56" s="34">
        <v>104.61</v>
      </c>
      <c r="AG56" s="34">
        <v>90.1956</v>
      </c>
      <c r="AH56" s="34">
        <v>90.6662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4.730368968779564</v>
      </c>
      <c r="D57" s="34">
        <v>110.7</v>
      </c>
      <c r="E57" s="34">
        <v>95.9191</v>
      </c>
      <c r="F57" s="34">
        <v>94.0571</v>
      </c>
      <c r="G57" s="34">
        <v>2.171502494917754</v>
      </c>
      <c r="H57" s="34">
        <v>110.57</v>
      </c>
      <c r="I57" s="34">
        <v>94.4</v>
      </c>
      <c r="J57" s="34">
        <v>94.2</v>
      </c>
      <c r="K57" s="34">
        <v>11.388611388611402</v>
      </c>
      <c r="L57" s="34">
        <v>111.5</v>
      </c>
      <c r="M57" s="34">
        <v>90.4</v>
      </c>
      <c r="N57" s="34">
        <v>89.7</v>
      </c>
      <c r="O57" s="34">
        <v>7.5</v>
      </c>
      <c r="P57" s="34">
        <v>99.9</v>
      </c>
      <c r="Q57" s="34">
        <v>94.5674</v>
      </c>
      <c r="R57" s="34">
        <v>94.3784</v>
      </c>
      <c r="S57" s="34">
        <v>2.87</v>
      </c>
      <c r="T57" s="34">
        <v>93.96</v>
      </c>
      <c r="U57" s="34">
        <v>90.562</v>
      </c>
      <c r="V57" s="34">
        <v>93.1292</v>
      </c>
      <c r="W57" s="34">
        <v>4.53</v>
      </c>
      <c r="X57" s="34">
        <v>122.21</v>
      </c>
      <c r="Y57" s="34">
        <v>96.1307</v>
      </c>
      <c r="Z57" s="34">
        <v>95.7036</v>
      </c>
      <c r="AA57" s="34">
        <v>8.44</v>
      </c>
      <c r="AB57" s="34">
        <v>104.33</v>
      </c>
      <c r="AC57" s="34">
        <v>93.9248</v>
      </c>
      <c r="AD57" s="34">
        <v>93.4867</v>
      </c>
      <c r="AE57" s="34">
        <v>10.52</v>
      </c>
      <c r="AF57" s="34">
        <v>97.16</v>
      </c>
      <c r="AG57" s="34">
        <v>91.9123</v>
      </c>
      <c r="AH57" s="34">
        <v>91.3548</v>
      </c>
      <c r="AI57" s="34">
        <v>5.7</v>
      </c>
      <c r="AJ57" s="34">
        <v>104.4</v>
      </c>
      <c r="AK57" s="34">
        <v>93.2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4.880817253121461</v>
      </c>
      <c r="D58" s="34">
        <v>92.4</v>
      </c>
      <c r="E58" s="34">
        <v>94.0344</v>
      </c>
      <c r="F58" s="34">
        <v>94.5255</v>
      </c>
      <c r="G58" s="34">
        <v>3.8989757914338785</v>
      </c>
      <c r="H58" s="34">
        <v>89.27</v>
      </c>
      <c r="I58" s="34">
        <v>94.4</v>
      </c>
      <c r="J58" s="34">
        <v>94.5</v>
      </c>
      <c r="K58" s="34">
        <v>6.712962962962954</v>
      </c>
      <c r="L58" s="34">
        <v>92.2</v>
      </c>
      <c r="M58" s="34">
        <v>90.1</v>
      </c>
      <c r="N58" s="34">
        <v>90.5</v>
      </c>
      <c r="O58" s="34">
        <v>7</v>
      </c>
      <c r="P58" s="34">
        <v>94.5</v>
      </c>
      <c r="Q58" s="34">
        <v>94.901</v>
      </c>
      <c r="R58" s="34">
        <v>94.9288</v>
      </c>
      <c r="S58" s="34">
        <v>6.76</v>
      </c>
      <c r="T58" s="34">
        <v>84.67</v>
      </c>
      <c r="U58" s="34">
        <v>93.267</v>
      </c>
      <c r="V58" s="34">
        <v>93.4024</v>
      </c>
      <c r="W58" s="34">
        <v>3.06</v>
      </c>
      <c r="X58" s="34">
        <v>95.46</v>
      </c>
      <c r="Y58" s="34">
        <v>96.2285</v>
      </c>
      <c r="Z58" s="34">
        <v>96.0155</v>
      </c>
      <c r="AA58" s="34">
        <v>6.55</v>
      </c>
      <c r="AB58" s="34">
        <v>85.4</v>
      </c>
      <c r="AC58" s="34">
        <v>93.5964</v>
      </c>
      <c r="AD58" s="34">
        <v>93.8349</v>
      </c>
      <c r="AE58" s="34">
        <v>9.13</v>
      </c>
      <c r="AF58" s="34">
        <v>99.85</v>
      </c>
      <c r="AG58" s="34">
        <v>91.9149</v>
      </c>
      <c r="AH58" s="34">
        <v>92.0346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4.772991850989516</v>
      </c>
      <c r="D59" s="34">
        <v>90</v>
      </c>
      <c r="E59" s="34">
        <v>94.3833</v>
      </c>
      <c r="F59" s="34">
        <v>94.8997</v>
      </c>
      <c r="G59" s="34">
        <v>4.941860465116288</v>
      </c>
      <c r="H59" s="34">
        <v>90.25</v>
      </c>
      <c r="I59" s="34">
        <v>94.7</v>
      </c>
      <c r="J59" s="34">
        <v>94.9</v>
      </c>
      <c r="K59" s="34">
        <v>9.736540664375726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95.716</v>
      </c>
      <c r="R59" s="34">
        <v>95.4476</v>
      </c>
      <c r="S59" s="34">
        <v>5.55</v>
      </c>
      <c r="T59" s="34">
        <v>85.67</v>
      </c>
      <c r="U59" s="34">
        <v>92.9393</v>
      </c>
      <c r="V59" s="34">
        <v>93.7256</v>
      </c>
      <c r="W59" s="34">
        <v>1.83</v>
      </c>
      <c r="X59" s="34">
        <v>89.93</v>
      </c>
      <c r="Y59" s="34">
        <v>96.1014</v>
      </c>
      <c r="Z59" s="34">
        <v>96.324</v>
      </c>
      <c r="AA59" s="34">
        <v>7.46</v>
      </c>
      <c r="AB59" s="34">
        <v>89.19</v>
      </c>
      <c r="AC59" s="34">
        <v>93.8454</v>
      </c>
      <c r="AD59" s="34">
        <v>94.2107</v>
      </c>
      <c r="AE59" s="34">
        <v>9.54</v>
      </c>
      <c r="AF59" s="34">
        <v>88.26</v>
      </c>
      <c r="AG59" s="34">
        <v>92.7446</v>
      </c>
      <c r="AH59" s="34">
        <v>92.7109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4.26267281105992</v>
      </c>
      <c r="D60" s="34">
        <v>90.5</v>
      </c>
      <c r="E60" s="34">
        <v>95.9521</v>
      </c>
      <c r="F60" s="34">
        <v>95.2765</v>
      </c>
      <c r="G60" s="34">
        <v>2.8456683878370415</v>
      </c>
      <c r="H60" s="34">
        <v>89.63</v>
      </c>
      <c r="I60" s="34">
        <v>95.2</v>
      </c>
      <c r="J60" s="34">
        <v>95.3</v>
      </c>
      <c r="K60" s="34">
        <v>5.168776371308015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96.0532</v>
      </c>
      <c r="R60" s="34">
        <v>95.9021</v>
      </c>
      <c r="S60" s="34">
        <v>3.88</v>
      </c>
      <c r="T60" s="34">
        <v>85.36</v>
      </c>
      <c r="U60" s="34">
        <v>92.9843</v>
      </c>
      <c r="V60" s="34">
        <v>94.0627</v>
      </c>
      <c r="W60" s="34">
        <v>3.95</v>
      </c>
      <c r="X60" s="34">
        <v>91.68</v>
      </c>
      <c r="Y60" s="34">
        <v>96.9441</v>
      </c>
      <c r="Z60" s="34">
        <v>96.6475</v>
      </c>
      <c r="AA60" s="34">
        <v>5.05</v>
      </c>
      <c r="AB60" s="34">
        <v>91.92</v>
      </c>
      <c r="AC60" s="34">
        <v>94.7516</v>
      </c>
      <c r="AD60" s="34">
        <v>94.7704</v>
      </c>
      <c r="AE60" s="34">
        <v>9.47</v>
      </c>
      <c r="AF60" s="34">
        <v>88.22</v>
      </c>
      <c r="AG60" s="34">
        <v>93.772</v>
      </c>
      <c r="AH60" s="34">
        <v>93.3852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4.935370152761465</v>
      </c>
      <c r="D61" s="34">
        <v>89.3</v>
      </c>
      <c r="E61" s="34">
        <v>95.2569</v>
      </c>
      <c r="F61" s="34">
        <v>95.6616</v>
      </c>
      <c r="G61" s="34">
        <v>4.5719136551055195</v>
      </c>
      <c r="H61" s="34">
        <v>86.23</v>
      </c>
      <c r="I61" s="34">
        <v>95</v>
      </c>
      <c r="J61" s="34">
        <v>95.7</v>
      </c>
      <c r="K61" s="34">
        <v>8.5439229843562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96.3693</v>
      </c>
      <c r="R61" s="34">
        <v>96.2936</v>
      </c>
      <c r="S61" s="34">
        <v>4.23</v>
      </c>
      <c r="T61" s="34">
        <v>85.35</v>
      </c>
      <c r="U61" s="34">
        <v>93.0495</v>
      </c>
      <c r="V61" s="34">
        <v>94.4819</v>
      </c>
      <c r="W61" s="34">
        <v>3.14</v>
      </c>
      <c r="X61" s="34">
        <v>91.44</v>
      </c>
      <c r="Y61" s="34">
        <v>97.0533</v>
      </c>
      <c r="Z61" s="34">
        <v>96.974</v>
      </c>
      <c r="AA61" s="34">
        <v>7.75</v>
      </c>
      <c r="AB61" s="34">
        <v>93.93</v>
      </c>
      <c r="AC61" s="34">
        <v>95.4003</v>
      </c>
      <c r="AD61" s="34">
        <v>95.3484</v>
      </c>
      <c r="AE61" s="34">
        <v>8.98</v>
      </c>
      <c r="AF61" s="34">
        <v>88.94</v>
      </c>
      <c r="AG61" s="34">
        <v>93.7317</v>
      </c>
      <c r="AH61" s="34">
        <v>94.0537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4.73684210526315</v>
      </c>
      <c r="D62" s="34">
        <v>99.5</v>
      </c>
      <c r="E62" s="34">
        <v>96.3661</v>
      </c>
      <c r="F62" s="34">
        <v>96.0639</v>
      </c>
      <c r="G62" s="34">
        <v>4.473953013278842</v>
      </c>
      <c r="H62" s="34">
        <v>102.28</v>
      </c>
      <c r="I62" s="34">
        <v>96.5</v>
      </c>
      <c r="J62" s="34">
        <v>96.2</v>
      </c>
      <c r="K62" s="34">
        <v>10.248447204968958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96.6258</v>
      </c>
      <c r="R62" s="34">
        <v>96.6705</v>
      </c>
      <c r="S62" s="34">
        <v>2.77</v>
      </c>
      <c r="T62" s="34">
        <v>92.01</v>
      </c>
      <c r="U62" s="34">
        <v>93.0612</v>
      </c>
      <c r="V62" s="34">
        <v>95.0503</v>
      </c>
      <c r="W62" s="34">
        <v>3.22</v>
      </c>
      <c r="X62" s="34">
        <v>97.12</v>
      </c>
      <c r="Y62" s="34">
        <v>97.3279</v>
      </c>
      <c r="Z62" s="34">
        <v>97.303</v>
      </c>
      <c r="AA62" s="34">
        <v>5.72</v>
      </c>
      <c r="AB62" s="34">
        <v>104.57</v>
      </c>
      <c r="AC62" s="34">
        <v>95.6294</v>
      </c>
      <c r="AD62" s="34">
        <v>95.8993</v>
      </c>
      <c r="AE62" s="34">
        <v>9.37</v>
      </c>
      <c r="AF62" s="34">
        <v>97.86</v>
      </c>
      <c r="AG62" s="34">
        <v>94.788</v>
      </c>
      <c r="AH62" s="34">
        <v>94.7377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4.620853080568721</v>
      </c>
      <c r="D63" s="39">
        <v>88.3</v>
      </c>
      <c r="E63" s="39">
        <v>95.9746</v>
      </c>
      <c r="F63" s="39">
        <v>96.5502</v>
      </c>
      <c r="G63" s="39">
        <v>4.250478927203072</v>
      </c>
      <c r="H63" s="39">
        <v>87.07</v>
      </c>
      <c r="I63" s="39">
        <v>96.8</v>
      </c>
      <c r="J63" s="39">
        <v>96.7</v>
      </c>
      <c r="K63" s="39">
        <v>10.355029585798814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96.7986</v>
      </c>
      <c r="R63" s="39">
        <v>97.1054</v>
      </c>
      <c r="S63" s="39">
        <v>3.17</v>
      </c>
      <c r="T63" s="39">
        <v>92.14</v>
      </c>
      <c r="U63" s="39">
        <v>95.3565</v>
      </c>
      <c r="V63" s="39">
        <v>95.764</v>
      </c>
      <c r="W63" s="39">
        <v>3.12</v>
      </c>
      <c r="X63" s="39">
        <v>91.19</v>
      </c>
      <c r="Y63" s="39">
        <v>97.4181</v>
      </c>
      <c r="Z63" s="39">
        <v>97.6548</v>
      </c>
      <c r="AA63" s="39">
        <v>5.78</v>
      </c>
      <c r="AB63" s="39">
        <v>84.76</v>
      </c>
      <c r="AC63" s="39">
        <v>96.3767</v>
      </c>
      <c r="AD63" s="39">
        <v>96.5463</v>
      </c>
      <c r="AE63" s="39">
        <v>7.82</v>
      </c>
      <c r="AF63" s="39">
        <v>88.26</v>
      </c>
      <c r="AG63" s="39">
        <v>94.8578</v>
      </c>
      <c r="AH63" s="39">
        <v>95.4563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5.855338691159595</v>
      </c>
      <c r="D64" s="34">
        <v>92.2</v>
      </c>
      <c r="E64" s="34">
        <v>97.0014</v>
      </c>
      <c r="F64" s="34">
        <v>97.1499</v>
      </c>
      <c r="G64" s="34">
        <v>7.319858398995094</v>
      </c>
      <c r="H64" s="34">
        <v>93.98</v>
      </c>
      <c r="I64" s="34">
        <v>97.3</v>
      </c>
      <c r="J64" s="34">
        <v>97.1</v>
      </c>
      <c r="K64" s="34">
        <v>13.513513513513509</v>
      </c>
      <c r="L64" s="34">
        <v>79.8</v>
      </c>
      <c r="M64" s="34">
        <v>96.4</v>
      </c>
      <c r="N64" s="34">
        <v>96</v>
      </c>
      <c r="O64" s="34">
        <v>6.1</v>
      </c>
      <c r="P64" s="34">
        <v>94.1</v>
      </c>
      <c r="Q64" s="34">
        <v>97.5205</v>
      </c>
      <c r="R64" s="34">
        <v>97.6585</v>
      </c>
      <c r="S64" s="34">
        <v>7.53</v>
      </c>
      <c r="T64" s="34">
        <v>95.34</v>
      </c>
      <c r="U64" s="34">
        <v>96.5099</v>
      </c>
      <c r="V64" s="34">
        <v>96.4922</v>
      </c>
      <c r="W64" s="34">
        <v>2.67</v>
      </c>
      <c r="X64" s="34">
        <v>92.47</v>
      </c>
      <c r="Y64" s="34">
        <v>97.6767</v>
      </c>
      <c r="Z64" s="34">
        <v>98.0528</v>
      </c>
      <c r="AA64" s="34">
        <v>4.96</v>
      </c>
      <c r="AB64" s="34">
        <v>91.5</v>
      </c>
      <c r="AC64" s="34">
        <v>97.0412</v>
      </c>
      <c r="AD64" s="34">
        <v>97.3597</v>
      </c>
      <c r="AE64" s="34">
        <v>8.4</v>
      </c>
      <c r="AF64" s="34">
        <v>90.89</v>
      </c>
      <c r="AG64" s="34">
        <v>95.9815</v>
      </c>
      <c r="AH64" s="34">
        <v>96.2276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7.868852459016407</v>
      </c>
      <c r="D65" s="34">
        <v>98.7</v>
      </c>
      <c r="E65" s="34">
        <v>98.6438</v>
      </c>
      <c r="F65" s="34">
        <v>97.7955</v>
      </c>
      <c r="G65" s="34">
        <v>8.702191663085523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98.6485</v>
      </c>
      <c r="R65" s="34">
        <v>98.2561</v>
      </c>
      <c r="S65" s="34">
        <v>22.21</v>
      </c>
      <c r="T65" s="34">
        <v>115.31</v>
      </c>
      <c r="U65" s="34">
        <v>109.587</v>
      </c>
      <c r="V65" s="34">
        <v>97.1565</v>
      </c>
      <c r="W65" s="34">
        <v>4.71</v>
      </c>
      <c r="X65" s="34">
        <v>96.72</v>
      </c>
      <c r="Y65" s="34">
        <v>98.7946</v>
      </c>
      <c r="Z65" s="34">
        <v>98.4921</v>
      </c>
      <c r="AA65" s="34">
        <v>9</v>
      </c>
      <c r="AB65" s="34">
        <v>98.77</v>
      </c>
      <c r="AC65" s="34">
        <v>98.618</v>
      </c>
      <c r="AD65" s="34">
        <v>98.1966</v>
      </c>
      <c r="AE65" s="34">
        <v>9.62</v>
      </c>
      <c r="AF65" s="34">
        <v>93.62</v>
      </c>
      <c r="AG65" s="34">
        <v>97.2327</v>
      </c>
      <c r="AH65" s="34">
        <v>97.0383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3.19383259911894</v>
      </c>
      <c r="D66" s="34">
        <v>93.7</v>
      </c>
      <c r="E66" s="34">
        <v>97.736</v>
      </c>
      <c r="F66" s="34">
        <v>98.4603</v>
      </c>
      <c r="G66" s="34">
        <v>0.25335977087463935</v>
      </c>
      <c r="H66" s="34">
        <v>91.01</v>
      </c>
      <c r="I66" s="34">
        <v>97.2</v>
      </c>
      <c r="J66" s="34">
        <v>97.9</v>
      </c>
      <c r="K66" s="34">
        <v>7.487309644670059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98.7018</v>
      </c>
      <c r="R66" s="34">
        <v>98.8065</v>
      </c>
      <c r="S66" s="34">
        <v>2.73</v>
      </c>
      <c r="T66" s="34">
        <v>100.94</v>
      </c>
      <c r="U66" s="34">
        <v>97.0928</v>
      </c>
      <c r="V66" s="34">
        <v>97.7952</v>
      </c>
      <c r="W66" s="34">
        <v>3.65</v>
      </c>
      <c r="X66" s="34">
        <v>95.77</v>
      </c>
      <c r="Y66" s="34">
        <v>99.0458</v>
      </c>
      <c r="Z66" s="34">
        <v>98.9372</v>
      </c>
      <c r="AA66" s="34">
        <v>7.36</v>
      </c>
      <c r="AB66" s="34">
        <v>97.05</v>
      </c>
      <c r="AC66" s="34">
        <v>98.7782</v>
      </c>
      <c r="AD66" s="34">
        <v>98.8249</v>
      </c>
      <c r="AE66" s="34">
        <v>8.52</v>
      </c>
      <c r="AF66" s="34">
        <v>94.49</v>
      </c>
      <c r="AG66" s="34">
        <v>97.5212</v>
      </c>
      <c r="AH66" s="34">
        <v>97.8683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7.415485278080691</v>
      </c>
      <c r="D67" s="34">
        <v>98.5</v>
      </c>
      <c r="E67" s="34">
        <v>98.6099</v>
      </c>
      <c r="F67" s="34">
        <v>99.152</v>
      </c>
      <c r="G67" s="34">
        <v>6.528417818740406</v>
      </c>
      <c r="H67" s="34">
        <v>97.09</v>
      </c>
      <c r="I67" s="34">
        <v>98</v>
      </c>
      <c r="J67" s="34">
        <v>98.4</v>
      </c>
      <c r="K67" s="34">
        <v>14.426633785450061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99.4908</v>
      </c>
      <c r="R67" s="34">
        <v>99.3339</v>
      </c>
      <c r="S67" s="34">
        <v>7.44</v>
      </c>
      <c r="T67" s="34">
        <v>100.35</v>
      </c>
      <c r="U67" s="34">
        <v>98.1012</v>
      </c>
      <c r="V67" s="34">
        <v>98.4216</v>
      </c>
      <c r="W67" s="34">
        <v>5.63</v>
      </c>
      <c r="X67" s="34">
        <v>97.38</v>
      </c>
      <c r="Y67" s="34">
        <v>99.4694</v>
      </c>
      <c r="Z67" s="34">
        <v>99.3766</v>
      </c>
      <c r="AA67" s="34">
        <v>7.15</v>
      </c>
      <c r="AB67" s="34">
        <v>99.89</v>
      </c>
      <c r="AC67" s="34">
        <v>99.0752</v>
      </c>
      <c r="AD67" s="34">
        <v>99.3488</v>
      </c>
      <c r="AE67" s="34">
        <v>11.14</v>
      </c>
      <c r="AF67" s="34">
        <v>101.01</v>
      </c>
      <c r="AG67" s="34">
        <v>98.8637</v>
      </c>
      <c r="AH67" s="34">
        <v>98.7221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11.640696608615952</v>
      </c>
      <c r="D68" s="34">
        <v>121.8</v>
      </c>
      <c r="E68" s="34">
        <v>101.646</v>
      </c>
      <c r="F68" s="34">
        <v>99.7909</v>
      </c>
      <c r="G68" s="34">
        <v>16.533074958160853</v>
      </c>
      <c r="H68" s="34">
        <v>132.3</v>
      </c>
      <c r="I68" s="34">
        <v>104.8</v>
      </c>
      <c r="J68" s="34">
        <v>99</v>
      </c>
      <c r="K68" s="34">
        <v>26.245210727969347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99.9933</v>
      </c>
      <c r="R68" s="34">
        <v>99.8345</v>
      </c>
      <c r="S68" s="34">
        <v>6.14</v>
      </c>
      <c r="T68" s="34">
        <v>122.08</v>
      </c>
      <c r="U68" s="34">
        <v>98.8498</v>
      </c>
      <c r="V68" s="34">
        <v>98.9946</v>
      </c>
      <c r="W68" s="34">
        <v>6.89</v>
      </c>
      <c r="X68" s="34">
        <v>113</v>
      </c>
      <c r="Y68" s="34">
        <v>100.142</v>
      </c>
      <c r="Z68" s="34">
        <v>99.8078</v>
      </c>
      <c r="AA68" s="34">
        <v>10.32</v>
      </c>
      <c r="AB68" s="34">
        <v>118.86</v>
      </c>
      <c r="AC68" s="34">
        <v>100.2</v>
      </c>
      <c r="AD68" s="34">
        <v>99.845</v>
      </c>
      <c r="AE68" s="34">
        <v>11.18</v>
      </c>
      <c r="AF68" s="34">
        <v>116.3</v>
      </c>
      <c r="AG68" s="34">
        <v>99.6356</v>
      </c>
      <c r="AH68" s="34">
        <v>99.5899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1.2646793134597933</v>
      </c>
      <c r="D69" s="34">
        <v>112.1</v>
      </c>
      <c r="E69" s="34">
        <v>99.2523</v>
      </c>
      <c r="F69" s="34">
        <v>100.333</v>
      </c>
      <c r="G69" s="34">
        <v>-3.0478429953875286</v>
      </c>
      <c r="H69" s="34">
        <v>107.2</v>
      </c>
      <c r="I69" s="34">
        <v>99</v>
      </c>
      <c r="J69" s="34">
        <v>99.6</v>
      </c>
      <c r="K69" s="34">
        <v>-2.0627802690582953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100.377</v>
      </c>
      <c r="R69" s="34">
        <v>100.283</v>
      </c>
      <c r="S69" s="34">
        <v>8.18</v>
      </c>
      <c r="T69" s="34">
        <v>101.65</v>
      </c>
      <c r="U69" s="34">
        <v>98.502</v>
      </c>
      <c r="V69" s="34">
        <v>99.5177</v>
      </c>
      <c r="W69" s="34">
        <v>4.1</v>
      </c>
      <c r="X69" s="34">
        <v>127.22</v>
      </c>
      <c r="Y69" s="34">
        <v>100.401</v>
      </c>
      <c r="Z69" s="34">
        <v>100.22</v>
      </c>
      <c r="AA69" s="34">
        <v>3.99</v>
      </c>
      <c r="AB69" s="34">
        <v>108.5</v>
      </c>
      <c r="AC69" s="34">
        <v>99.8786</v>
      </c>
      <c r="AD69" s="34">
        <v>100.227</v>
      </c>
      <c r="AE69" s="34">
        <v>8.46</v>
      </c>
      <c r="AF69" s="34">
        <v>105.38</v>
      </c>
      <c r="AG69" s="34">
        <v>100.477</v>
      </c>
      <c r="AH69" s="34">
        <v>100.463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7.3593073593073655</v>
      </c>
      <c r="D70" s="34">
        <v>99.2</v>
      </c>
      <c r="E70" s="34">
        <v>100.164</v>
      </c>
      <c r="F70" s="34">
        <v>100.886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12.255965292841653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100.657</v>
      </c>
      <c r="R70" s="34">
        <v>100.714</v>
      </c>
      <c r="S70" s="34">
        <v>8.2</v>
      </c>
      <c r="T70" s="34">
        <v>91.61</v>
      </c>
      <c r="U70" s="34">
        <v>99.3784</v>
      </c>
      <c r="V70" s="34">
        <v>100.041</v>
      </c>
      <c r="W70" s="34">
        <v>3.93</v>
      </c>
      <c r="X70" s="34">
        <v>99.21</v>
      </c>
      <c r="Y70" s="34">
        <v>100.404</v>
      </c>
      <c r="Z70" s="34">
        <v>100.628</v>
      </c>
      <c r="AA70" s="34">
        <v>9.43</v>
      </c>
      <c r="AB70" s="34">
        <v>93.46</v>
      </c>
      <c r="AC70" s="34">
        <v>100.565</v>
      </c>
      <c r="AD70" s="34">
        <v>100.624</v>
      </c>
      <c r="AE70" s="34">
        <v>10.12</v>
      </c>
      <c r="AF70" s="34">
        <v>109.96</v>
      </c>
      <c r="AG70" s="34">
        <v>101.222</v>
      </c>
      <c r="AH70" s="34">
        <v>101.351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9.111111111111114</v>
      </c>
      <c r="D71" s="34">
        <v>98.2</v>
      </c>
      <c r="E71" s="34">
        <v>103.024</v>
      </c>
      <c r="F71" s="34">
        <v>101.502</v>
      </c>
      <c r="G71" s="34">
        <v>10.847645429362895</v>
      </c>
      <c r="H71" s="34">
        <v>100.04</v>
      </c>
      <c r="I71" s="34">
        <v>101.4</v>
      </c>
      <c r="J71" s="34">
        <v>101</v>
      </c>
      <c r="K71" s="34">
        <v>16.910229645093942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101.151</v>
      </c>
      <c r="R71" s="34">
        <v>101.168</v>
      </c>
      <c r="S71" s="34">
        <v>8.63</v>
      </c>
      <c r="T71" s="34">
        <v>93.06</v>
      </c>
      <c r="U71" s="34">
        <v>99.9</v>
      </c>
      <c r="V71" s="34">
        <v>100.569</v>
      </c>
      <c r="W71" s="34">
        <v>5.28</v>
      </c>
      <c r="X71" s="34">
        <v>94.68</v>
      </c>
      <c r="Y71" s="34">
        <v>101.188</v>
      </c>
      <c r="Z71" s="34">
        <v>101.054</v>
      </c>
      <c r="AA71" s="34">
        <v>9.02</v>
      </c>
      <c r="AB71" s="34">
        <v>97.24</v>
      </c>
      <c r="AC71" s="34">
        <v>101.135</v>
      </c>
      <c r="AD71" s="34">
        <v>101.027</v>
      </c>
      <c r="AE71" s="34">
        <v>9.97</v>
      </c>
      <c r="AF71" s="34">
        <v>97.07</v>
      </c>
      <c r="AG71" s="34">
        <v>102.408</v>
      </c>
      <c r="AH71" s="34">
        <v>102.254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5.082872928176796</v>
      </c>
      <c r="D72" s="34">
        <v>95.1</v>
      </c>
      <c r="E72" s="34">
        <v>101.228</v>
      </c>
      <c r="F72" s="34">
        <v>102.142</v>
      </c>
      <c r="G72" s="34">
        <v>3.369407564431559</v>
      </c>
      <c r="H72" s="34">
        <v>92.65</v>
      </c>
      <c r="I72" s="34">
        <v>101.7</v>
      </c>
      <c r="J72" s="34">
        <v>101.6</v>
      </c>
      <c r="K72" s="34">
        <v>4.112337011033085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101.554</v>
      </c>
      <c r="R72" s="34">
        <v>101.666</v>
      </c>
      <c r="S72" s="34">
        <v>7.36</v>
      </c>
      <c r="T72" s="34">
        <v>91.64</v>
      </c>
      <c r="U72" s="34">
        <v>100.291</v>
      </c>
      <c r="V72" s="34">
        <v>101.094</v>
      </c>
      <c r="W72" s="34">
        <v>4.27</v>
      </c>
      <c r="X72" s="34">
        <v>95.6</v>
      </c>
      <c r="Y72" s="34">
        <v>101.228</v>
      </c>
      <c r="Z72" s="34">
        <v>101.501</v>
      </c>
      <c r="AA72" s="34">
        <v>6.46</v>
      </c>
      <c r="AB72" s="34">
        <v>97.86</v>
      </c>
      <c r="AC72" s="34">
        <v>100.945</v>
      </c>
      <c r="AD72" s="34">
        <v>101.426</v>
      </c>
      <c r="AE72" s="34">
        <v>9.35</v>
      </c>
      <c r="AF72" s="34">
        <v>96.46</v>
      </c>
      <c r="AG72" s="34">
        <v>102.707</v>
      </c>
      <c r="AH72" s="34">
        <v>103.177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7.838745800671898</v>
      </c>
      <c r="D73" s="34">
        <v>96.3</v>
      </c>
      <c r="E73" s="34">
        <v>102.291</v>
      </c>
      <c r="F73" s="34">
        <v>102.849</v>
      </c>
      <c r="G73" s="34">
        <v>8.570103212339086</v>
      </c>
      <c r="H73" s="34">
        <v>93.62</v>
      </c>
      <c r="I73" s="34">
        <v>102.1</v>
      </c>
      <c r="J73" s="34">
        <v>102.2</v>
      </c>
      <c r="K73" s="34">
        <v>12.084257206208427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102.099</v>
      </c>
      <c r="R73" s="34">
        <v>102.23</v>
      </c>
      <c r="S73" s="34">
        <v>9.22</v>
      </c>
      <c r="T73" s="34">
        <v>93.22</v>
      </c>
      <c r="U73" s="34">
        <v>100.896</v>
      </c>
      <c r="V73" s="34">
        <v>101.62</v>
      </c>
      <c r="W73" s="34">
        <v>5.19</v>
      </c>
      <c r="X73" s="34">
        <v>96.18</v>
      </c>
      <c r="Y73" s="34">
        <v>101.902</v>
      </c>
      <c r="Z73" s="34">
        <v>101.978</v>
      </c>
      <c r="AA73" s="34">
        <v>7.04</v>
      </c>
      <c r="AB73" s="34">
        <v>100.55</v>
      </c>
      <c r="AC73" s="34">
        <v>101.997</v>
      </c>
      <c r="AD73" s="34">
        <v>101.949</v>
      </c>
      <c r="AE73" s="34">
        <v>11.51</v>
      </c>
      <c r="AF73" s="34">
        <v>99.18</v>
      </c>
      <c r="AG73" s="34">
        <v>104.177</v>
      </c>
      <c r="AH73" s="34">
        <v>104.134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6.331658291457276</v>
      </c>
      <c r="D74" s="34">
        <v>105.8</v>
      </c>
      <c r="E74" s="34">
        <v>104.672</v>
      </c>
      <c r="F74" s="34">
        <v>103.666</v>
      </c>
      <c r="G74" s="34">
        <v>4.6538912788423925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103.141</v>
      </c>
      <c r="R74" s="34">
        <v>102.821</v>
      </c>
      <c r="S74" s="34">
        <v>11.56</v>
      </c>
      <c r="T74" s="34">
        <v>102.65</v>
      </c>
      <c r="U74" s="34">
        <v>103.521</v>
      </c>
      <c r="V74" s="34">
        <v>102.055</v>
      </c>
      <c r="W74" s="34">
        <v>3.56</v>
      </c>
      <c r="X74" s="34">
        <v>100.58</v>
      </c>
      <c r="Y74" s="34">
        <v>102.581</v>
      </c>
      <c r="Z74" s="34">
        <v>102.478</v>
      </c>
      <c r="AA74" s="34">
        <v>6.69</v>
      </c>
      <c r="AB74" s="34">
        <v>111.57</v>
      </c>
      <c r="AC74" s="34">
        <v>102.744</v>
      </c>
      <c r="AD74" s="34">
        <v>102.398</v>
      </c>
      <c r="AE74" s="34">
        <v>9.73</v>
      </c>
      <c r="AF74" s="34">
        <v>107.38</v>
      </c>
      <c r="AG74" s="34">
        <v>105.374</v>
      </c>
      <c r="AH74" s="34">
        <v>105.106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8.607021517553815</v>
      </c>
      <c r="D75" s="39">
        <v>95.9</v>
      </c>
      <c r="E75" s="39">
        <v>103.604</v>
      </c>
      <c r="F75" s="39">
        <v>104.527</v>
      </c>
      <c r="G75" s="39">
        <v>7.970598369128301</v>
      </c>
      <c r="H75" s="39">
        <v>94.01</v>
      </c>
      <c r="I75" s="39">
        <v>103.3</v>
      </c>
      <c r="J75" s="39">
        <v>103.4</v>
      </c>
      <c r="K75" s="39">
        <v>15.415549597855227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103.318</v>
      </c>
      <c r="R75" s="39">
        <v>103.376</v>
      </c>
      <c r="S75" s="39">
        <v>4.83</v>
      </c>
      <c r="T75" s="39">
        <v>96.59</v>
      </c>
      <c r="U75" s="39">
        <v>100.262</v>
      </c>
      <c r="V75" s="39">
        <v>102.36</v>
      </c>
      <c r="W75" s="39">
        <v>6.24</v>
      </c>
      <c r="X75" s="39">
        <v>96.88</v>
      </c>
      <c r="Y75" s="39">
        <v>103.038</v>
      </c>
      <c r="Z75" s="39">
        <v>102.983</v>
      </c>
      <c r="AA75" s="39">
        <v>5.88</v>
      </c>
      <c r="AB75" s="39">
        <v>89.74</v>
      </c>
      <c r="AC75" s="39">
        <v>102.223</v>
      </c>
      <c r="AD75" s="39">
        <v>102.686</v>
      </c>
      <c r="AE75" s="39">
        <v>12.59</v>
      </c>
      <c r="AF75" s="39">
        <v>99.37</v>
      </c>
      <c r="AG75" s="39">
        <v>105.891</v>
      </c>
      <c r="AH75" s="39">
        <v>106.077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8.893709327548805</v>
      </c>
      <c r="D76" s="34">
        <v>100.4</v>
      </c>
      <c r="E76" s="34">
        <v>105.902</v>
      </c>
      <c r="F76" s="34">
        <v>105.277</v>
      </c>
      <c r="G76" s="34">
        <v>7.565439455203227</v>
      </c>
      <c r="H76" s="34">
        <v>101.09</v>
      </c>
      <c r="I76" s="34">
        <v>104.4</v>
      </c>
      <c r="J76" s="34">
        <v>104</v>
      </c>
      <c r="K76" s="34">
        <v>12.907268170426068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104.22</v>
      </c>
      <c r="R76" s="34">
        <v>103.883</v>
      </c>
      <c r="S76" s="34">
        <v>24.33</v>
      </c>
      <c r="T76" s="34">
        <v>118.54</v>
      </c>
      <c r="U76" s="34">
        <v>120.104</v>
      </c>
      <c r="V76" s="34">
        <v>102.683</v>
      </c>
      <c r="W76" s="34">
        <v>6.81</v>
      </c>
      <c r="X76" s="34">
        <v>98.77</v>
      </c>
      <c r="Y76" s="34">
        <v>104.006</v>
      </c>
      <c r="Z76" s="34">
        <v>103.473</v>
      </c>
      <c r="AA76" s="34">
        <v>6.01</v>
      </c>
      <c r="AB76" s="34">
        <v>97</v>
      </c>
      <c r="AC76" s="34">
        <v>102.954</v>
      </c>
      <c r="AD76" s="34">
        <v>103.071</v>
      </c>
      <c r="AE76" s="34">
        <v>11.39</v>
      </c>
      <c r="AF76" s="34">
        <v>101.25</v>
      </c>
      <c r="AG76" s="34">
        <v>107.202</v>
      </c>
      <c r="AH76" s="34">
        <v>107.056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8.00405268490374</v>
      </c>
      <c r="D77" s="34">
        <v>106.6</v>
      </c>
      <c r="E77" s="34">
        <v>106.738</v>
      </c>
      <c r="F77" s="34">
        <v>105.784</v>
      </c>
      <c r="G77" s="34">
        <v>10.209527574619482</v>
      </c>
      <c r="H77" s="34">
        <v>111.51</v>
      </c>
      <c r="I77" s="34">
        <v>104.9</v>
      </c>
      <c r="J77" s="34">
        <v>104.5</v>
      </c>
      <c r="K77" s="34">
        <v>15.342163355408388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104.261</v>
      </c>
      <c r="R77" s="34">
        <v>104.343</v>
      </c>
      <c r="S77" s="34">
        <v>7.91</v>
      </c>
      <c r="T77" s="34">
        <v>124.43</v>
      </c>
      <c r="U77" s="34">
        <v>116.313</v>
      </c>
      <c r="V77" s="34">
        <v>102.999</v>
      </c>
      <c r="W77" s="34">
        <v>3.73</v>
      </c>
      <c r="X77" s="34">
        <v>100.33</v>
      </c>
      <c r="Y77" s="34">
        <v>103.791</v>
      </c>
      <c r="Z77" s="34">
        <v>103.939</v>
      </c>
      <c r="AA77" s="34">
        <v>3.85</v>
      </c>
      <c r="AB77" s="34">
        <v>102.58</v>
      </c>
      <c r="AC77" s="34">
        <v>103.458</v>
      </c>
      <c r="AD77" s="34">
        <v>103.588</v>
      </c>
      <c r="AE77" s="34">
        <v>10.39</v>
      </c>
      <c r="AF77" s="34">
        <v>103.35</v>
      </c>
      <c r="AG77" s="34">
        <v>107.842</v>
      </c>
      <c r="AH77" s="34">
        <v>108.048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8.324439701173958</v>
      </c>
      <c r="D78" s="34">
        <v>101.5</v>
      </c>
      <c r="E78" s="34">
        <v>105.47</v>
      </c>
      <c r="F78" s="34">
        <v>106.097</v>
      </c>
      <c r="G78" s="34">
        <v>8.658389188001303</v>
      </c>
      <c r="H78" s="34">
        <v>98.89</v>
      </c>
      <c r="I78" s="34">
        <v>105</v>
      </c>
      <c r="J78" s="34">
        <v>104.9</v>
      </c>
      <c r="K78" s="34">
        <v>8.736717827626904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104.846</v>
      </c>
      <c r="R78" s="34">
        <v>104.793</v>
      </c>
      <c r="S78" s="34">
        <v>11.25</v>
      </c>
      <c r="T78" s="34">
        <v>112.3</v>
      </c>
      <c r="U78" s="34">
        <v>109.696</v>
      </c>
      <c r="V78" s="34">
        <v>103.243</v>
      </c>
      <c r="W78" s="34">
        <v>6.07</v>
      </c>
      <c r="X78" s="34">
        <v>101.58</v>
      </c>
      <c r="Y78" s="34">
        <v>104.309</v>
      </c>
      <c r="Z78" s="34">
        <v>104.408</v>
      </c>
      <c r="AA78" s="34">
        <v>5.5</v>
      </c>
      <c r="AB78" s="34">
        <v>102.39</v>
      </c>
      <c r="AC78" s="34">
        <v>104.127</v>
      </c>
      <c r="AD78" s="34">
        <v>104.117</v>
      </c>
      <c r="AE78" s="34">
        <v>13.06</v>
      </c>
      <c r="AF78" s="34">
        <v>106.83</v>
      </c>
      <c r="AG78" s="34">
        <v>109.362</v>
      </c>
      <c r="AH78" s="34">
        <v>109.045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7.208121827411151</v>
      </c>
      <c r="D79" s="34">
        <v>105.6</v>
      </c>
      <c r="E79" s="34">
        <v>105.722</v>
      </c>
      <c r="F79" s="34">
        <v>106.403</v>
      </c>
      <c r="G79" s="34">
        <v>8.394273354619418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103.664</v>
      </c>
      <c r="R79" s="34">
        <v>105.253</v>
      </c>
      <c r="S79" s="34">
        <v>7.81</v>
      </c>
      <c r="T79" s="34">
        <v>108.19</v>
      </c>
      <c r="U79" s="34">
        <v>107.349</v>
      </c>
      <c r="V79" s="34">
        <v>103.589</v>
      </c>
      <c r="W79" s="34">
        <v>5.19</v>
      </c>
      <c r="X79" s="34">
        <v>102.44</v>
      </c>
      <c r="Y79" s="34">
        <v>104.828</v>
      </c>
      <c r="Z79" s="34">
        <v>104.897</v>
      </c>
      <c r="AA79" s="34">
        <v>4.8</v>
      </c>
      <c r="AB79" s="34">
        <v>104.69</v>
      </c>
      <c r="AC79" s="34">
        <v>104.499</v>
      </c>
      <c r="AD79" s="34">
        <v>104.62</v>
      </c>
      <c r="AE79" s="34">
        <v>10.84</v>
      </c>
      <c r="AF79" s="34">
        <v>111.96</v>
      </c>
      <c r="AG79" s="34">
        <v>109.897</v>
      </c>
      <c r="AH79" s="34">
        <v>110.042</v>
      </c>
      <c r="AI79" s="34">
        <v>8.3</v>
      </c>
      <c r="AJ79" s="34">
        <v>108.3</v>
      </c>
      <c r="AK79" s="34">
        <v>107.3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6.814449917898191</v>
      </c>
      <c r="D80" s="34">
        <v>130.1</v>
      </c>
      <c r="E80" s="34">
        <v>107.989</v>
      </c>
      <c r="F80" s="34">
        <v>106.78</v>
      </c>
      <c r="G80" s="34">
        <v>4.686318972033243</v>
      </c>
      <c r="H80" s="34">
        <v>138.5</v>
      </c>
      <c r="I80" s="34">
        <v>106.1</v>
      </c>
      <c r="J80" s="34">
        <v>105.5</v>
      </c>
      <c r="K80" s="34">
        <v>8.042488619119869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105.651</v>
      </c>
      <c r="R80" s="34">
        <v>105.723</v>
      </c>
      <c r="S80" s="34">
        <v>8.31</v>
      </c>
      <c r="T80" s="34">
        <v>132.22</v>
      </c>
      <c r="U80" s="34">
        <v>106.578</v>
      </c>
      <c r="V80" s="34">
        <v>104.144</v>
      </c>
      <c r="W80" s="34">
        <v>6.8</v>
      </c>
      <c r="X80" s="34">
        <v>120.69</v>
      </c>
      <c r="Y80" s="34">
        <v>105.493</v>
      </c>
      <c r="Z80" s="34">
        <v>105.397</v>
      </c>
      <c r="AA80" s="34">
        <v>4.91</v>
      </c>
      <c r="AB80" s="34">
        <v>124.69</v>
      </c>
      <c r="AC80" s="34">
        <v>105.026</v>
      </c>
      <c r="AD80" s="34">
        <v>105.122</v>
      </c>
      <c r="AE80" s="34">
        <v>12.97</v>
      </c>
      <c r="AF80" s="34">
        <v>131.39</v>
      </c>
      <c r="AG80" s="34">
        <v>111.742</v>
      </c>
      <c r="AH80" s="34">
        <v>111.024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6.422836752899208</v>
      </c>
      <c r="D81" s="34">
        <v>119.3</v>
      </c>
      <c r="E81" s="34">
        <v>106.147</v>
      </c>
      <c r="F81" s="34">
        <v>107.143</v>
      </c>
      <c r="G81" s="34">
        <v>5.615671641791042</v>
      </c>
      <c r="H81" s="34">
        <v>113.22</v>
      </c>
      <c r="I81" s="34">
        <v>105.5</v>
      </c>
      <c r="J81" s="34">
        <v>105.6</v>
      </c>
      <c r="K81" s="34">
        <v>9.249084249084238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106.155</v>
      </c>
      <c r="R81" s="34">
        <v>106.235</v>
      </c>
      <c r="S81" s="34">
        <v>10.43</v>
      </c>
      <c r="T81" s="34">
        <v>112.26</v>
      </c>
      <c r="U81" s="34">
        <v>108.327</v>
      </c>
      <c r="V81" s="34">
        <v>104.78</v>
      </c>
      <c r="W81" s="34">
        <v>4.48</v>
      </c>
      <c r="X81" s="34">
        <v>132.92</v>
      </c>
      <c r="Y81" s="34">
        <v>105.74</v>
      </c>
      <c r="Z81" s="34">
        <v>105.903</v>
      </c>
      <c r="AA81" s="34">
        <v>4.95</v>
      </c>
      <c r="AB81" s="34">
        <v>113.87</v>
      </c>
      <c r="AC81" s="34">
        <v>105.461</v>
      </c>
      <c r="AD81" s="34">
        <v>105.676</v>
      </c>
      <c r="AE81" s="34">
        <v>10.32</v>
      </c>
      <c r="AF81" s="34">
        <v>116.26</v>
      </c>
      <c r="AG81" s="34">
        <v>111.087</v>
      </c>
      <c r="AH81" s="34">
        <v>112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8.870967741935477</v>
      </c>
      <c r="D82" s="34">
        <v>108</v>
      </c>
      <c r="E82" s="34">
        <v>108.255</v>
      </c>
      <c r="F82" s="34">
        <v>107.456</v>
      </c>
      <c r="G82" s="34">
        <v>8.107828960958496</v>
      </c>
      <c r="H82" s="34">
        <v>104.67</v>
      </c>
      <c r="I82" s="34">
        <v>105.7</v>
      </c>
      <c r="J82" s="34">
        <v>105.7</v>
      </c>
      <c r="K82" s="34">
        <v>17.294685990338166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106.966</v>
      </c>
      <c r="R82" s="34">
        <v>106.77</v>
      </c>
      <c r="S82" s="34">
        <v>8.41</v>
      </c>
      <c r="T82" s="34">
        <v>99.31</v>
      </c>
      <c r="U82" s="34">
        <v>107.403</v>
      </c>
      <c r="V82" s="34">
        <v>105.305</v>
      </c>
      <c r="W82" s="34">
        <v>6.55</v>
      </c>
      <c r="X82" s="34">
        <v>105.71</v>
      </c>
      <c r="Y82" s="34">
        <v>106.696</v>
      </c>
      <c r="Z82" s="34">
        <v>106.412</v>
      </c>
      <c r="AA82" s="34">
        <v>6.89</v>
      </c>
      <c r="AB82" s="34">
        <v>99.89</v>
      </c>
      <c r="AC82" s="34">
        <v>106.354</v>
      </c>
      <c r="AD82" s="34">
        <v>106.253</v>
      </c>
      <c r="AE82" s="34">
        <v>11.46</v>
      </c>
      <c r="AF82" s="34">
        <v>122.56</v>
      </c>
      <c r="AG82" s="34">
        <v>113.061</v>
      </c>
      <c r="AH82" s="34">
        <v>113.013</v>
      </c>
      <c r="AI82" s="34">
        <v>10.7</v>
      </c>
      <c r="AJ82" s="34">
        <v>111.6</v>
      </c>
      <c r="AK82" s="34">
        <v>110.4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3.258655804480659</v>
      </c>
      <c r="D83" s="34">
        <v>101.4</v>
      </c>
      <c r="E83" s="34">
        <v>107.355</v>
      </c>
      <c r="F83" s="34">
        <v>107.755</v>
      </c>
      <c r="G83" s="34">
        <v>0.26989204318272897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107.32</v>
      </c>
      <c r="R83" s="34">
        <v>107.279</v>
      </c>
      <c r="S83" s="34">
        <v>5.95</v>
      </c>
      <c r="T83" s="34">
        <v>98.6</v>
      </c>
      <c r="U83" s="34">
        <v>106.59</v>
      </c>
      <c r="V83" s="34">
        <v>105.69</v>
      </c>
      <c r="W83" s="34">
        <v>4.65</v>
      </c>
      <c r="X83" s="34">
        <v>99.08</v>
      </c>
      <c r="Y83" s="34">
        <v>106.924</v>
      </c>
      <c r="Z83" s="34">
        <v>106.908</v>
      </c>
      <c r="AA83" s="34">
        <v>5.7</v>
      </c>
      <c r="AB83" s="34">
        <v>102.78</v>
      </c>
      <c r="AC83" s="34">
        <v>106.758</v>
      </c>
      <c r="AD83" s="34">
        <v>106.736</v>
      </c>
      <c r="AE83" s="34">
        <v>10.45</v>
      </c>
      <c r="AF83" s="34">
        <v>107.21</v>
      </c>
      <c r="AG83" s="34">
        <v>113.849</v>
      </c>
      <c r="AH83" s="34">
        <v>114.06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6.834910620399581</v>
      </c>
      <c r="D84" s="34">
        <v>101.6</v>
      </c>
      <c r="E84" s="34">
        <v>107.681</v>
      </c>
      <c r="F84" s="34">
        <v>108.061</v>
      </c>
      <c r="G84" s="34">
        <v>4.8893685914732865</v>
      </c>
      <c r="H84" s="34">
        <v>97.18</v>
      </c>
      <c r="I84" s="34">
        <v>105.7</v>
      </c>
      <c r="J84" s="34">
        <v>105.8</v>
      </c>
      <c r="K84" s="34">
        <v>6.262042389210021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107.827</v>
      </c>
      <c r="R84" s="34">
        <v>107.765</v>
      </c>
      <c r="S84" s="34">
        <v>7.77</v>
      </c>
      <c r="T84" s="34">
        <v>98.76</v>
      </c>
      <c r="U84" s="34">
        <v>106.415</v>
      </c>
      <c r="V84" s="34">
        <v>106.009</v>
      </c>
      <c r="W84" s="34">
        <v>7.25</v>
      </c>
      <c r="X84" s="34">
        <v>102.53</v>
      </c>
      <c r="Y84" s="34">
        <v>107.77</v>
      </c>
      <c r="Z84" s="34">
        <v>107.38</v>
      </c>
      <c r="AA84" s="34">
        <v>7.25</v>
      </c>
      <c r="AB84" s="34">
        <v>104.95</v>
      </c>
      <c r="AC84" s="34">
        <v>107.084</v>
      </c>
      <c r="AD84" s="34">
        <v>107.091</v>
      </c>
      <c r="AE84" s="34">
        <v>12.5</v>
      </c>
      <c r="AF84" s="34">
        <v>108.52</v>
      </c>
      <c r="AG84" s="34">
        <v>115.287</v>
      </c>
      <c r="AH84" s="34">
        <v>115.117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7.68431983385256</v>
      </c>
      <c r="D85" s="34">
        <v>103.7</v>
      </c>
      <c r="E85" s="34">
        <v>109.452</v>
      </c>
      <c r="F85" s="34">
        <v>108.28</v>
      </c>
      <c r="G85" s="34">
        <v>8.256782738731028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108.544</v>
      </c>
      <c r="R85" s="34">
        <v>108.208</v>
      </c>
      <c r="S85" s="34">
        <v>6.62</v>
      </c>
      <c r="T85" s="34">
        <v>99.39</v>
      </c>
      <c r="U85" s="34">
        <v>107.223</v>
      </c>
      <c r="V85" s="34">
        <v>106.254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107.265</v>
      </c>
      <c r="AD85" s="34">
        <v>107.38</v>
      </c>
      <c r="AE85" s="34">
        <v>12.15</v>
      </c>
      <c r="AF85" s="34">
        <v>111.23</v>
      </c>
      <c r="AG85" s="34">
        <v>116.629</v>
      </c>
      <c r="AH85" s="34">
        <v>116.16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2.1739130434782483</v>
      </c>
      <c r="D86" s="34">
        <v>108.1</v>
      </c>
      <c r="E86" s="34">
        <v>107.949</v>
      </c>
      <c r="F86" s="34">
        <v>108.375</v>
      </c>
      <c r="G86" s="34">
        <v>-1.3639760837070303</v>
      </c>
      <c r="H86" s="34">
        <v>105.58</v>
      </c>
      <c r="I86" s="34">
        <v>105.2</v>
      </c>
      <c r="J86" s="34">
        <v>105.7</v>
      </c>
      <c r="K86" s="34">
        <v>-6.282271944922546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108.506</v>
      </c>
      <c r="R86" s="34">
        <v>108.586</v>
      </c>
      <c r="S86" s="34">
        <v>-0.29</v>
      </c>
      <c r="T86" s="34">
        <v>102.34</v>
      </c>
      <c r="U86" s="34">
        <v>105.458</v>
      </c>
      <c r="V86" s="34">
        <v>106.429</v>
      </c>
      <c r="W86" s="34">
        <v>4.69</v>
      </c>
      <c r="X86" s="34">
        <v>105.29</v>
      </c>
      <c r="Y86" s="34">
        <v>107.964</v>
      </c>
      <c r="Z86" s="34">
        <v>108.245</v>
      </c>
      <c r="AA86" s="34">
        <v>2.98</v>
      </c>
      <c r="AB86" s="34">
        <v>114.9</v>
      </c>
      <c r="AC86" s="34">
        <v>107.403</v>
      </c>
      <c r="AD86" s="34">
        <v>107.726</v>
      </c>
      <c r="AE86" s="34">
        <v>10.59</v>
      </c>
      <c r="AF86" s="34">
        <v>118.76</v>
      </c>
      <c r="AG86" s="34">
        <v>117.069</v>
      </c>
      <c r="AH86" s="34">
        <v>117.175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4.900938477580796</v>
      </c>
      <c r="D87" s="39">
        <v>100.6</v>
      </c>
      <c r="E87" s="39">
        <v>108.019</v>
      </c>
      <c r="F87" s="39">
        <v>108.505</v>
      </c>
      <c r="G87" s="39">
        <v>1.7976810977555546</v>
      </c>
      <c r="H87" s="39">
        <v>95.7</v>
      </c>
      <c r="I87" s="39">
        <v>105.4</v>
      </c>
      <c r="J87" s="39">
        <v>105.7</v>
      </c>
      <c r="K87" s="39">
        <v>0.34843205574914826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109.247</v>
      </c>
      <c r="R87" s="39">
        <v>108.92</v>
      </c>
      <c r="S87" s="39">
        <v>6.91</v>
      </c>
      <c r="T87" s="39">
        <v>103.26</v>
      </c>
      <c r="U87" s="39">
        <v>106.096</v>
      </c>
      <c r="V87" s="39">
        <v>106.619</v>
      </c>
      <c r="W87" s="39">
        <v>6.79</v>
      </c>
      <c r="X87" s="39">
        <v>103.45</v>
      </c>
      <c r="Y87" s="39">
        <v>108.794</v>
      </c>
      <c r="Z87" s="39">
        <v>108.679</v>
      </c>
      <c r="AA87" s="39">
        <v>6.79</v>
      </c>
      <c r="AB87" s="39">
        <v>95.84</v>
      </c>
      <c r="AC87" s="39">
        <v>108.274</v>
      </c>
      <c r="AD87" s="39">
        <v>108.149</v>
      </c>
      <c r="AE87" s="39">
        <v>12.46</v>
      </c>
      <c r="AF87" s="39">
        <v>111.76</v>
      </c>
      <c r="AG87" s="39">
        <v>118.442</v>
      </c>
      <c r="AH87" s="39">
        <v>118.174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1.7928286852589626</v>
      </c>
      <c r="D88" s="34">
        <v>102.2</v>
      </c>
      <c r="E88" s="34">
        <v>108.484</v>
      </c>
      <c r="F88" s="34">
        <v>108.832</v>
      </c>
      <c r="G88" s="34">
        <v>-1.394796715797797</v>
      </c>
      <c r="H88" s="34">
        <v>99.68</v>
      </c>
      <c r="I88" s="34">
        <v>105.4</v>
      </c>
      <c r="J88" s="34">
        <v>105.8</v>
      </c>
      <c r="K88" s="34">
        <v>2.219755826859049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108.972</v>
      </c>
      <c r="R88" s="34">
        <v>109.233</v>
      </c>
      <c r="S88" s="34">
        <v>-11.61</v>
      </c>
      <c r="T88" s="34">
        <v>104.78</v>
      </c>
      <c r="U88" s="34">
        <v>106.337</v>
      </c>
      <c r="V88" s="34">
        <v>106.843</v>
      </c>
      <c r="W88" s="34">
        <v>3.62</v>
      </c>
      <c r="X88" s="34">
        <v>102.34</v>
      </c>
      <c r="Y88" s="34">
        <v>108.964</v>
      </c>
      <c r="Z88" s="34">
        <v>109.121</v>
      </c>
      <c r="AA88" s="34">
        <v>4.68</v>
      </c>
      <c r="AB88" s="34">
        <v>101.54</v>
      </c>
      <c r="AC88" s="34">
        <v>108.511</v>
      </c>
      <c r="AD88" s="34">
        <v>108.502</v>
      </c>
      <c r="AE88" s="34">
        <v>10.76</v>
      </c>
      <c r="AF88" s="34">
        <v>112.14</v>
      </c>
      <c r="AG88" s="34">
        <v>119.077</v>
      </c>
      <c r="AH88" s="34">
        <v>119.163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1.8761726078799335</v>
      </c>
      <c r="D89" s="34">
        <v>108.6</v>
      </c>
      <c r="E89" s="34">
        <v>109.919</v>
      </c>
      <c r="F89" s="34">
        <v>109.339</v>
      </c>
      <c r="G89" s="34">
        <v>-2.8338265626401293</v>
      </c>
      <c r="H89" s="34">
        <v>108.35</v>
      </c>
      <c r="I89" s="34">
        <v>106.4</v>
      </c>
      <c r="J89" s="34">
        <v>105.9</v>
      </c>
      <c r="K89" s="34">
        <v>-1.1483253588516762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109.494</v>
      </c>
      <c r="R89" s="34">
        <v>109.602</v>
      </c>
      <c r="S89" s="34">
        <v>-2.89</v>
      </c>
      <c r="T89" s="34">
        <v>120.83</v>
      </c>
      <c r="U89" s="34">
        <v>114.022</v>
      </c>
      <c r="V89" s="34">
        <v>107.051</v>
      </c>
      <c r="W89" s="34">
        <v>5.27</v>
      </c>
      <c r="X89" s="34">
        <v>105.62</v>
      </c>
      <c r="Y89" s="34">
        <v>109.793</v>
      </c>
      <c r="Z89" s="34">
        <v>109.563</v>
      </c>
      <c r="AA89" s="34">
        <v>3.75</v>
      </c>
      <c r="AB89" s="34">
        <v>106.43</v>
      </c>
      <c r="AC89" s="34">
        <v>108.594</v>
      </c>
      <c r="AD89" s="34">
        <v>108.777</v>
      </c>
      <c r="AE89" s="34">
        <v>10.82</v>
      </c>
      <c r="AF89" s="34">
        <v>114.53</v>
      </c>
      <c r="AG89" s="34">
        <v>120.274</v>
      </c>
      <c r="AH89" s="34">
        <v>120.143</v>
      </c>
      <c r="AI89" s="34">
        <v>4.3</v>
      </c>
      <c r="AJ89" s="34">
        <v>111.4</v>
      </c>
      <c r="AK89" s="34">
        <v>112.7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4.334975369458127</v>
      </c>
      <c r="D90" s="34">
        <v>105.9</v>
      </c>
      <c r="E90" s="34">
        <v>109.153</v>
      </c>
      <c r="F90" s="34">
        <v>109.845</v>
      </c>
      <c r="G90" s="34">
        <v>2.143796137122056</v>
      </c>
      <c r="H90" s="34">
        <v>101.01</v>
      </c>
      <c r="I90" s="34">
        <v>105.5</v>
      </c>
      <c r="J90" s="34">
        <v>106</v>
      </c>
      <c r="K90" s="34">
        <v>2.062975027144409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110.088</v>
      </c>
      <c r="R90" s="34">
        <v>110.045</v>
      </c>
      <c r="S90" s="34">
        <v>3.05</v>
      </c>
      <c r="T90" s="34">
        <v>115.73</v>
      </c>
      <c r="U90" s="34">
        <v>111.136</v>
      </c>
      <c r="V90" s="34">
        <v>107.242</v>
      </c>
      <c r="W90" s="34">
        <v>6.04</v>
      </c>
      <c r="X90" s="34">
        <v>107.72</v>
      </c>
      <c r="Y90" s="34">
        <v>110.178</v>
      </c>
      <c r="Z90" s="34">
        <v>109.99</v>
      </c>
      <c r="AA90" s="34">
        <v>5.21</v>
      </c>
      <c r="AB90" s="34">
        <v>107.72</v>
      </c>
      <c r="AC90" s="34">
        <v>108.834</v>
      </c>
      <c r="AD90" s="34">
        <v>109.14</v>
      </c>
      <c r="AE90" s="34">
        <v>11.87</v>
      </c>
      <c r="AF90" s="34">
        <v>119.52</v>
      </c>
      <c r="AG90" s="34">
        <v>121.473</v>
      </c>
      <c r="AH90" s="34">
        <v>121.106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6.439393939393945</v>
      </c>
      <c r="D91" s="34">
        <v>112.4</v>
      </c>
      <c r="E91" s="34">
        <v>111.426</v>
      </c>
      <c r="F91" s="34">
        <v>110.207</v>
      </c>
      <c r="G91" s="34">
        <v>6.033827442037265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110.694</v>
      </c>
      <c r="R91" s="34">
        <v>110.485</v>
      </c>
      <c r="S91" s="34">
        <v>2.33</v>
      </c>
      <c r="T91" s="34">
        <v>110.71</v>
      </c>
      <c r="U91" s="34">
        <v>110.052</v>
      </c>
      <c r="V91" s="34">
        <v>107.46</v>
      </c>
      <c r="W91" s="34">
        <v>6.43</v>
      </c>
      <c r="X91" s="34">
        <v>109.02</v>
      </c>
      <c r="Y91" s="34">
        <v>110.517</v>
      </c>
      <c r="Z91" s="34">
        <v>110.396</v>
      </c>
      <c r="AA91" s="34">
        <v>5.6</v>
      </c>
      <c r="AB91" s="34">
        <v>110.55</v>
      </c>
      <c r="AC91" s="34">
        <v>109.702</v>
      </c>
      <c r="AD91" s="34">
        <v>109.601</v>
      </c>
      <c r="AE91" s="34">
        <v>11.28</v>
      </c>
      <c r="AF91" s="34">
        <v>124.59</v>
      </c>
      <c r="AG91" s="34">
        <v>122.079</v>
      </c>
      <c r="AH91" s="34">
        <v>122.04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0.6917755572636519</v>
      </c>
      <c r="D92" s="34">
        <v>131</v>
      </c>
      <c r="E92" s="34">
        <v>110.106</v>
      </c>
      <c r="F92" s="34">
        <v>110.4</v>
      </c>
      <c r="G92" s="34">
        <v>-5.162454873646216</v>
      </c>
      <c r="H92" s="34">
        <v>131.35</v>
      </c>
      <c r="I92" s="34">
        <v>106.4</v>
      </c>
      <c r="J92" s="34">
        <v>106.3</v>
      </c>
      <c r="K92" s="34">
        <v>-4.985955056179769</v>
      </c>
      <c r="L92" s="34">
        <v>135.3</v>
      </c>
      <c r="M92" s="34">
        <v>110.6</v>
      </c>
      <c r="N92" s="34">
        <v>109.9</v>
      </c>
      <c r="O92" s="34">
        <v>5.4</v>
      </c>
      <c r="P92" s="34">
        <v>131.4</v>
      </c>
      <c r="Q92" s="34">
        <v>111.073</v>
      </c>
      <c r="R92" s="34">
        <v>110.863</v>
      </c>
      <c r="S92" s="34">
        <v>2.18</v>
      </c>
      <c r="T92" s="34">
        <v>135.11</v>
      </c>
      <c r="U92" s="34">
        <v>109.444</v>
      </c>
      <c r="V92" s="34">
        <v>107.708</v>
      </c>
      <c r="W92" s="34">
        <v>4.9</v>
      </c>
      <c r="X92" s="34">
        <v>126.6</v>
      </c>
      <c r="Y92" s="34">
        <v>110.596</v>
      </c>
      <c r="Z92" s="34">
        <v>110.797</v>
      </c>
      <c r="AA92" s="34">
        <v>3.33</v>
      </c>
      <c r="AB92" s="34">
        <v>128.84</v>
      </c>
      <c r="AC92" s="34">
        <v>109.929</v>
      </c>
      <c r="AD92" s="34">
        <v>110.034</v>
      </c>
      <c r="AE92" s="34">
        <v>9.33</v>
      </c>
      <c r="AF92" s="34">
        <v>143.64</v>
      </c>
      <c r="AG92" s="34">
        <v>122.616</v>
      </c>
      <c r="AH92" s="34">
        <v>122.97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4.358759430008385</v>
      </c>
      <c r="D93" s="34">
        <v>124.5</v>
      </c>
      <c r="E93" s="34">
        <v>109.964</v>
      </c>
      <c r="F93" s="34">
        <v>110.512</v>
      </c>
      <c r="G93" s="34">
        <v>2.552552552552556</v>
      </c>
      <c r="H93" s="34">
        <v>116.11</v>
      </c>
      <c r="I93" s="34">
        <v>106.1</v>
      </c>
      <c r="J93" s="34">
        <v>106.4</v>
      </c>
      <c r="K93" s="34">
        <v>2.2632020117351326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111.241</v>
      </c>
      <c r="R93" s="34">
        <v>111.173</v>
      </c>
      <c r="S93" s="34">
        <v>2.25</v>
      </c>
      <c r="T93" s="34">
        <v>114.78</v>
      </c>
      <c r="U93" s="34">
        <v>109.653</v>
      </c>
      <c r="V93" s="34">
        <v>107.93</v>
      </c>
      <c r="W93" s="34">
        <v>5.76</v>
      </c>
      <c r="X93" s="34">
        <v>140.57</v>
      </c>
      <c r="Y93" s="34">
        <v>111.428</v>
      </c>
      <c r="Z93" s="34">
        <v>111.203</v>
      </c>
      <c r="AA93" s="34">
        <v>4.64</v>
      </c>
      <c r="AB93" s="34">
        <v>119.16</v>
      </c>
      <c r="AC93" s="34">
        <v>110.243</v>
      </c>
      <c r="AD93" s="34">
        <v>110.472</v>
      </c>
      <c r="AE93" s="34">
        <v>12.82</v>
      </c>
      <c r="AF93" s="34">
        <v>131.16</v>
      </c>
      <c r="AG93" s="34">
        <v>124.004</v>
      </c>
      <c r="AH93" s="34">
        <v>123.914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2.314814814814814</v>
      </c>
      <c r="D94" s="34">
        <v>110.5</v>
      </c>
      <c r="E94" s="34">
        <v>111.437</v>
      </c>
      <c r="F94" s="34">
        <v>110.648</v>
      </c>
      <c r="G94" s="34">
        <v>0.23884589662750422</v>
      </c>
      <c r="H94" s="34">
        <v>104.92</v>
      </c>
      <c r="I94" s="34">
        <v>106.1</v>
      </c>
      <c r="J94" s="34">
        <v>106.5</v>
      </c>
      <c r="K94" s="34">
        <v>0.16474464579900872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111.602</v>
      </c>
      <c r="R94" s="34">
        <v>111.442</v>
      </c>
      <c r="S94" s="34">
        <v>0.24</v>
      </c>
      <c r="T94" s="34">
        <v>99.56</v>
      </c>
      <c r="U94" s="34">
        <v>107.818</v>
      </c>
      <c r="V94" s="34">
        <v>108.118</v>
      </c>
      <c r="W94" s="34">
        <v>3.13</v>
      </c>
      <c r="X94" s="34">
        <v>109.02</v>
      </c>
      <c r="Y94" s="34">
        <v>111.629</v>
      </c>
      <c r="Z94" s="34">
        <v>111.605</v>
      </c>
      <c r="AA94" s="34">
        <v>4.12</v>
      </c>
      <c r="AB94" s="34">
        <v>104.01</v>
      </c>
      <c r="AC94" s="34">
        <v>110.77</v>
      </c>
      <c r="AD94" s="34">
        <v>111.045</v>
      </c>
      <c r="AE94" s="34">
        <v>10.06</v>
      </c>
      <c r="AF94" s="34">
        <v>134.89</v>
      </c>
      <c r="AG94" s="34">
        <v>124.997</v>
      </c>
      <c r="AH94" s="34">
        <v>124.857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3.2544378698224907</v>
      </c>
      <c r="D95" s="34">
        <v>104.7</v>
      </c>
      <c r="E95" s="34">
        <v>110.256</v>
      </c>
      <c r="F95" s="34">
        <v>110.874</v>
      </c>
      <c r="G95" s="34">
        <v>0.5582693649685888</v>
      </c>
      <c r="H95" s="34">
        <v>100.87</v>
      </c>
      <c r="I95" s="34">
        <v>106.7</v>
      </c>
      <c r="J95" s="34">
        <v>106.7</v>
      </c>
      <c r="K95" s="34">
        <v>1.1904761904761862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111.559</v>
      </c>
      <c r="R95" s="34">
        <v>111.701</v>
      </c>
      <c r="S95" s="34">
        <v>1.11</v>
      </c>
      <c r="T95" s="34">
        <v>99.7</v>
      </c>
      <c r="U95" s="34">
        <v>108.518</v>
      </c>
      <c r="V95" s="34">
        <v>108.332</v>
      </c>
      <c r="W95" s="34">
        <v>5.41</v>
      </c>
      <c r="X95" s="34">
        <v>104.43</v>
      </c>
      <c r="Y95" s="34">
        <v>111.912</v>
      </c>
      <c r="Z95" s="34">
        <v>112.008</v>
      </c>
      <c r="AA95" s="34">
        <v>5.29</v>
      </c>
      <c r="AB95" s="34">
        <v>108.22</v>
      </c>
      <c r="AC95" s="34">
        <v>111.839</v>
      </c>
      <c r="AD95" s="34">
        <v>111.702</v>
      </c>
      <c r="AE95" s="34">
        <v>10.92</v>
      </c>
      <c r="AF95" s="34">
        <v>118.91</v>
      </c>
      <c r="AG95" s="34">
        <v>125.927</v>
      </c>
      <c r="AH95" s="34">
        <v>125.784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2.952755905511806</v>
      </c>
      <c r="D96" s="34">
        <v>104.6</v>
      </c>
      <c r="E96" s="34">
        <v>110.549</v>
      </c>
      <c r="F96" s="34">
        <v>111.255</v>
      </c>
      <c r="G96" s="34">
        <v>1.6361391232763811</v>
      </c>
      <c r="H96" s="34">
        <v>98.77</v>
      </c>
      <c r="I96" s="34">
        <v>106.3</v>
      </c>
      <c r="J96" s="34">
        <v>106.9</v>
      </c>
      <c r="K96" s="34">
        <v>1.0879419764279197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111.861</v>
      </c>
      <c r="R96" s="34">
        <v>112.016</v>
      </c>
      <c r="S96" s="34">
        <v>3.22</v>
      </c>
      <c r="T96" s="34">
        <v>101.94</v>
      </c>
      <c r="U96" s="34">
        <v>109.351</v>
      </c>
      <c r="V96" s="34">
        <v>108.526</v>
      </c>
      <c r="W96" s="34">
        <v>3.86</v>
      </c>
      <c r="X96" s="34">
        <v>106.49</v>
      </c>
      <c r="Y96" s="34">
        <v>112.42</v>
      </c>
      <c r="Z96" s="34">
        <v>112.424</v>
      </c>
      <c r="AA96" s="34">
        <v>5.51</v>
      </c>
      <c r="AB96" s="34">
        <v>110.73</v>
      </c>
      <c r="AC96" s="34">
        <v>112.388</v>
      </c>
      <c r="AD96" s="34">
        <v>112.233</v>
      </c>
      <c r="AE96" s="34">
        <v>9.76</v>
      </c>
      <c r="AF96" s="34">
        <v>119.12</v>
      </c>
      <c r="AG96" s="34">
        <v>126.649</v>
      </c>
      <c r="AH96" s="34">
        <v>126.698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2.6036644165863043</v>
      </c>
      <c r="D97" s="34">
        <v>106.4</v>
      </c>
      <c r="E97" s="34">
        <v>112.8</v>
      </c>
      <c r="F97" s="34">
        <v>111.74</v>
      </c>
      <c r="G97" s="34">
        <v>1.5688209176122347</v>
      </c>
      <c r="H97" s="34">
        <v>102.94</v>
      </c>
      <c r="I97" s="34">
        <v>107.7</v>
      </c>
      <c r="J97" s="34">
        <v>107.2</v>
      </c>
      <c r="K97" s="34">
        <v>-0.949913644214162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112.42</v>
      </c>
      <c r="R97" s="34">
        <v>112.41</v>
      </c>
      <c r="S97" s="34">
        <v>0.62</v>
      </c>
      <c r="T97" s="34">
        <v>100.01</v>
      </c>
      <c r="U97" s="34">
        <v>107.985</v>
      </c>
      <c r="V97" s="34">
        <v>108.644</v>
      </c>
      <c r="W97" s="34">
        <v>3.97</v>
      </c>
      <c r="X97" s="34">
        <v>106.14</v>
      </c>
      <c r="Y97" s="34">
        <v>112.905</v>
      </c>
      <c r="Z97" s="34">
        <v>112.849</v>
      </c>
      <c r="AA97" s="34">
        <v>4.42</v>
      </c>
      <c r="AB97" s="34">
        <v>111.21</v>
      </c>
      <c r="AC97" s="34">
        <v>112.443</v>
      </c>
      <c r="AD97" s="34">
        <v>112.599</v>
      </c>
      <c r="AE97" s="34">
        <v>8.56</v>
      </c>
      <c r="AF97" s="34">
        <v>120.75</v>
      </c>
      <c r="AG97" s="34">
        <v>127.461</v>
      </c>
      <c r="AH97" s="34">
        <v>127.614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3.51526364477337</v>
      </c>
      <c r="D98" s="34">
        <v>111.9</v>
      </c>
      <c r="E98" s="34">
        <v>111.626</v>
      </c>
      <c r="F98" s="34">
        <v>112.136</v>
      </c>
      <c r="G98" s="34">
        <v>0.33150217844288843</v>
      </c>
      <c r="H98" s="34">
        <v>105.93</v>
      </c>
      <c r="I98" s="34">
        <v>107.7</v>
      </c>
      <c r="J98" s="34">
        <v>107.4</v>
      </c>
      <c r="K98" s="34">
        <v>1.8365472910927494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112.821</v>
      </c>
      <c r="R98" s="34">
        <v>112.848</v>
      </c>
      <c r="S98" s="34">
        <v>-0.06</v>
      </c>
      <c r="T98" s="34">
        <v>102.28</v>
      </c>
      <c r="U98" s="34">
        <v>108.074</v>
      </c>
      <c r="V98" s="34">
        <v>108.755</v>
      </c>
      <c r="W98" s="34">
        <v>6.15</v>
      </c>
      <c r="X98" s="34">
        <v>111.77</v>
      </c>
      <c r="Y98" s="34">
        <v>113.582</v>
      </c>
      <c r="Z98" s="34">
        <v>113.269</v>
      </c>
      <c r="AA98" s="34">
        <v>4.14</v>
      </c>
      <c r="AB98" s="34">
        <v>119.66</v>
      </c>
      <c r="AC98" s="34">
        <v>112.758</v>
      </c>
      <c r="AD98" s="34">
        <v>112.972</v>
      </c>
      <c r="AE98" s="34">
        <v>9.89</v>
      </c>
      <c r="AF98" s="34">
        <v>130.5</v>
      </c>
      <c r="AG98" s="34">
        <v>128.826</v>
      </c>
      <c r="AH98" s="34">
        <v>128.532</v>
      </c>
      <c r="AI98" s="34">
        <v>4.9</v>
      </c>
      <c r="AJ98" s="34">
        <v>116.7</v>
      </c>
      <c r="AK98" s="34">
        <v>116.4</v>
      </c>
      <c r="AL98" s="34">
        <v>114.8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4.771371769383714</v>
      </c>
      <c r="D99" s="39">
        <v>105.4</v>
      </c>
      <c r="E99" s="39">
        <v>113.2</v>
      </c>
      <c r="F99" s="39">
        <v>112.291</v>
      </c>
      <c r="G99" s="39">
        <v>5.31870428422152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</v>
      </c>
      <c r="R99" s="39">
        <v>113.282</v>
      </c>
      <c r="S99" s="39">
        <v>2.27</v>
      </c>
      <c r="T99" s="39">
        <v>105.61</v>
      </c>
      <c r="U99" s="39">
        <v>107.777</v>
      </c>
      <c r="V99" s="39">
        <v>108.922</v>
      </c>
      <c r="W99" s="39">
        <v>4.06</v>
      </c>
      <c r="X99" s="39">
        <v>107.65</v>
      </c>
      <c r="Y99" s="39">
        <v>113.603</v>
      </c>
      <c r="Z99" s="39">
        <v>113.679</v>
      </c>
      <c r="AA99" s="39">
        <v>5.44</v>
      </c>
      <c r="AB99" s="39">
        <v>101.06</v>
      </c>
      <c r="AC99" s="39">
        <v>113.351</v>
      </c>
      <c r="AD99" s="39">
        <v>113.431</v>
      </c>
      <c r="AE99" s="39">
        <v>9.19</v>
      </c>
      <c r="AF99" s="39">
        <v>122.02</v>
      </c>
      <c r="AG99" s="39">
        <v>129.291</v>
      </c>
      <c r="AH99" s="39">
        <v>129.441</v>
      </c>
      <c r="AI99" s="39">
        <v>4.3</v>
      </c>
      <c r="AJ99" s="39">
        <v>108.8</v>
      </c>
      <c r="AK99" s="39">
        <v>115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3.620352250489245</v>
      </c>
      <c r="D100" s="34">
        <v>105.9</v>
      </c>
      <c r="E100" s="34">
        <v>112.432</v>
      </c>
      <c r="F100" s="34">
        <v>112.311</v>
      </c>
      <c r="G100" s="34">
        <v>2.7487961476725387</v>
      </c>
      <c r="H100" s="34">
        <v>102.42</v>
      </c>
      <c r="I100" s="34">
        <v>107.5</v>
      </c>
      <c r="J100" s="34">
        <v>107.6</v>
      </c>
      <c r="K100" s="34">
        <v>1.0857763300760048</v>
      </c>
      <c r="L100" s="34">
        <v>93.1</v>
      </c>
      <c r="M100" s="34">
        <v>110.9</v>
      </c>
      <c r="N100" s="34">
        <v>111.5</v>
      </c>
      <c r="O100" s="34">
        <v>4.3</v>
      </c>
      <c r="P100" s="34">
        <v>109.4</v>
      </c>
      <c r="Q100" s="34">
        <v>113.832</v>
      </c>
      <c r="R100" s="34">
        <v>113.652</v>
      </c>
      <c r="S100" s="34">
        <v>1.78</v>
      </c>
      <c r="T100" s="34">
        <v>106.65</v>
      </c>
      <c r="U100" s="34">
        <v>108.27</v>
      </c>
      <c r="V100" s="34">
        <v>109.161</v>
      </c>
      <c r="W100" s="34">
        <v>4.54</v>
      </c>
      <c r="X100" s="34">
        <v>106.99</v>
      </c>
      <c r="Y100" s="34">
        <v>113.967</v>
      </c>
      <c r="Z100" s="34">
        <v>114.098</v>
      </c>
      <c r="AA100" s="34">
        <v>4.87</v>
      </c>
      <c r="AB100" s="34">
        <v>106.49</v>
      </c>
      <c r="AC100" s="34">
        <v>113.682</v>
      </c>
      <c r="AD100" s="34">
        <v>113.978</v>
      </c>
      <c r="AE100" s="34">
        <v>9.07</v>
      </c>
      <c r="AF100" s="34">
        <v>122.32</v>
      </c>
      <c r="AG100" s="34">
        <v>130.059</v>
      </c>
      <c r="AH100" s="34">
        <v>130.359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0.5524861878453136</v>
      </c>
      <c r="D101" s="34">
        <v>109.2</v>
      </c>
      <c r="E101" s="34">
        <v>110.757</v>
      </c>
      <c r="F101" s="34">
        <v>112.536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-3.484995159728943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113.855</v>
      </c>
      <c r="R101" s="34">
        <v>113.982</v>
      </c>
      <c r="S101" s="34">
        <v>-5.67</v>
      </c>
      <c r="T101" s="34">
        <v>113.98</v>
      </c>
      <c r="U101" s="34">
        <v>107.007</v>
      </c>
      <c r="V101" s="34">
        <v>109.528</v>
      </c>
      <c r="W101" s="34">
        <v>4</v>
      </c>
      <c r="X101" s="34">
        <v>109.84</v>
      </c>
      <c r="Y101" s="34">
        <v>114.216</v>
      </c>
      <c r="Z101" s="34">
        <v>114.55</v>
      </c>
      <c r="AA101" s="34">
        <v>5.48</v>
      </c>
      <c r="AB101" s="34">
        <v>112.25</v>
      </c>
      <c r="AC101" s="34">
        <v>114.481</v>
      </c>
      <c r="AD101" s="34">
        <v>114.659</v>
      </c>
      <c r="AE101" s="34">
        <v>9.4</v>
      </c>
      <c r="AF101" s="34">
        <v>125.29</v>
      </c>
      <c r="AG101" s="34">
        <v>131.23</v>
      </c>
      <c r="AH101" s="34">
        <v>131.303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3.8715769593956617</v>
      </c>
      <c r="D102" s="34">
        <v>110</v>
      </c>
      <c r="E102" s="34">
        <v>113.116</v>
      </c>
      <c r="F102" s="34">
        <v>113.108</v>
      </c>
      <c r="G102" s="34">
        <v>2.6037026037025957</v>
      </c>
      <c r="H102" s="34">
        <v>103.64</v>
      </c>
      <c r="I102" s="34">
        <v>107.9</v>
      </c>
      <c r="J102" s="34">
        <v>108</v>
      </c>
      <c r="K102" s="34">
        <v>5.106382978723412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114.333</v>
      </c>
      <c r="R102" s="34">
        <v>114.347</v>
      </c>
      <c r="S102" s="34">
        <v>0.07</v>
      </c>
      <c r="T102" s="34">
        <v>115.81</v>
      </c>
      <c r="U102" s="34">
        <v>110.525</v>
      </c>
      <c r="V102" s="34">
        <v>110.017</v>
      </c>
      <c r="W102" s="34">
        <v>4.3</v>
      </c>
      <c r="X102" s="34">
        <v>112.36</v>
      </c>
      <c r="Y102" s="34">
        <v>115.077</v>
      </c>
      <c r="Z102" s="34">
        <v>115.036</v>
      </c>
      <c r="AA102" s="34">
        <v>6.08</v>
      </c>
      <c r="AB102" s="34">
        <v>114.27</v>
      </c>
      <c r="AC102" s="34">
        <v>115.705</v>
      </c>
      <c r="AD102" s="34">
        <v>115.323</v>
      </c>
      <c r="AE102" s="34">
        <v>7.8</v>
      </c>
      <c r="AF102" s="34">
        <v>128.84</v>
      </c>
      <c r="AG102" s="34">
        <v>131.773</v>
      </c>
      <c r="AH102" s="34">
        <v>132.275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2.758007117437722</v>
      </c>
      <c r="D103" s="34">
        <v>115.5</v>
      </c>
      <c r="E103" s="34">
        <v>115.406</v>
      </c>
      <c r="F103" s="34">
        <v>113.747</v>
      </c>
      <c r="G103" s="34">
        <v>1.25459270543955</v>
      </c>
      <c r="H103" s="34">
        <v>112.99</v>
      </c>
      <c r="I103" s="34">
        <v>109.1</v>
      </c>
      <c r="J103" s="34">
        <v>108.4</v>
      </c>
      <c r="K103" s="34">
        <v>-1.8421052631578894</v>
      </c>
      <c r="L103" s="34">
        <v>111.9</v>
      </c>
      <c r="M103" s="34">
        <v>111.3</v>
      </c>
      <c r="N103" s="34">
        <v>112.6</v>
      </c>
      <c r="O103" s="34">
        <v>3.4</v>
      </c>
      <c r="P103" s="34">
        <v>118.6</v>
      </c>
      <c r="Q103" s="34">
        <v>114.77</v>
      </c>
      <c r="R103" s="34">
        <v>114.756</v>
      </c>
      <c r="S103" s="34">
        <v>1.02</v>
      </c>
      <c r="T103" s="34">
        <v>111.84</v>
      </c>
      <c r="U103" s="34">
        <v>110.391</v>
      </c>
      <c r="V103" s="34">
        <v>110.455</v>
      </c>
      <c r="W103" s="34">
        <v>4.44</v>
      </c>
      <c r="X103" s="34">
        <v>113.86</v>
      </c>
      <c r="Y103" s="34">
        <v>115.957</v>
      </c>
      <c r="Z103" s="34">
        <v>115.525</v>
      </c>
      <c r="AA103" s="34">
        <v>4.51</v>
      </c>
      <c r="AB103" s="34">
        <v>115.54</v>
      </c>
      <c r="AC103" s="34">
        <v>115.615</v>
      </c>
      <c r="AD103" s="34">
        <v>115.786</v>
      </c>
      <c r="AE103" s="34">
        <v>9.31</v>
      </c>
      <c r="AF103" s="34">
        <v>136.19</v>
      </c>
      <c r="AG103" s="34">
        <v>133.756</v>
      </c>
      <c r="AH103" s="34">
        <v>133.267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3.358778625954195</v>
      </c>
      <c r="D104" s="34">
        <v>135.4</v>
      </c>
      <c r="E104" s="34">
        <v>113.723</v>
      </c>
      <c r="F104" s="34">
        <v>114.156</v>
      </c>
      <c r="G104" s="34">
        <v>0.1446516939474618</v>
      </c>
      <c r="H104" s="34">
        <v>131.54</v>
      </c>
      <c r="I104" s="34">
        <v>108.7</v>
      </c>
      <c r="J104" s="34">
        <v>108.7</v>
      </c>
      <c r="K104" s="34">
        <v>0.6651884700664912</v>
      </c>
      <c r="L104" s="34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115.301</v>
      </c>
      <c r="R104" s="34">
        <v>115.174</v>
      </c>
      <c r="S104" s="34">
        <v>0.43</v>
      </c>
      <c r="T104" s="34">
        <v>135.69</v>
      </c>
      <c r="U104" s="34">
        <v>109.813</v>
      </c>
      <c r="V104" s="34">
        <v>110.795</v>
      </c>
      <c r="W104" s="34">
        <v>6.92</v>
      </c>
      <c r="X104" s="34">
        <v>135.36</v>
      </c>
      <c r="Y104" s="34">
        <v>116.326</v>
      </c>
      <c r="Z104" s="34">
        <v>115.98</v>
      </c>
      <c r="AA104" s="34">
        <v>5.94</v>
      </c>
      <c r="AB104" s="34">
        <v>136.49</v>
      </c>
      <c r="AC104" s="34">
        <v>115.992</v>
      </c>
      <c r="AD104" s="34">
        <v>116.199</v>
      </c>
      <c r="AE104" s="34">
        <v>10.14</v>
      </c>
      <c r="AF104" s="34">
        <v>158.21</v>
      </c>
      <c r="AG104" s="34">
        <v>134.396</v>
      </c>
      <c r="AH104" s="34">
        <v>134.242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3.855421686746996</v>
      </c>
      <c r="D105" s="34">
        <v>129.3</v>
      </c>
      <c r="E105" s="34">
        <v>113.81</v>
      </c>
      <c r="F105" s="34">
        <v>114.41</v>
      </c>
      <c r="G105" s="34">
        <v>2.9540952545000554</v>
      </c>
      <c r="H105" s="34">
        <v>119.54</v>
      </c>
      <c r="I105" s="34">
        <v>108.8</v>
      </c>
      <c r="J105" s="34">
        <v>108.9</v>
      </c>
      <c r="K105" s="34">
        <v>6.721311475409819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115.591</v>
      </c>
      <c r="R105" s="34">
        <v>115.584</v>
      </c>
      <c r="S105" s="34">
        <v>1.04</v>
      </c>
      <c r="T105" s="34">
        <v>115.97</v>
      </c>
      <c r="U105" s="34">
        <v>111.575</v>
      </c>
      <c r="V105" s="34">
        <v>111.07</v>
      </c>
      <c r="W105" s="34">
        <v>3.68</v>
      </c>
      <c r="X105" s="34">
        <v>145.74</v>
      </c>
      <c r="Y105" s="34">
        <v>116.28</v>
      </c>
      <c r="Z105" s="34">
        <v>116.408</v>
      </c>
      <c r="AA105" s="34">
        <v>5.48</v>
      </c>
      <c r="AB105" s="34">
        <v>125.69</v>
      </c>
      <c r="AC105" s="34">
        <v>116.559</v>
      </c>
      <c r="AD105" s="34">
        <v>116.71</v>
      </c>
      <c r="AE105" s="34">
        <v>10.1</v>
      </c>
      <c r="AF105" s="34">
        <v>144.41</v>
      </c>
      <c r="AG105" s="34">
        <v>135.245</v>
      </c>
      <c r="AH105" s="34">
        <v>135.193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2.6244343891402844</v>
      </c>
      <c r="D106" s="34">
        <v>113.4</v>
      </c>
      <c r="E106" s="34">
        <v>115.375</v>
      </c>
      <c r="F106" s="34">
        <v>114.709</v>
      </c>
      <c r="G106" s="34">
        <v>0.8101410598551295</v>
      </c>
      <c r="H106" s="34">
        <v>105.77</v>
      </c>
      <c r="I106" s="34">
        <v>109.3</v>
      </c>
      <c r="J106" s="34">
        <v>109.2</v>
      </c>
      <c r="K106" s="34">
        <v>2.7960526315789602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115.936</v>
      </c>
      <c r="R106" s="34">
        <v>116.012</v>
      </c>
      <c r="S106" s="34">
        <v>1.27</v>
      </c>
      <c r="T106" s="34">
        <v>100.82</v>
      </c>
      <c r="U106" s="34">
        <v>110.484</v>
      </c>
      <c r="V106" s="34">
        <v>111.246</v>
      </c>
      <c r="W106" s="34">
        <v>3.4</v>
      </c>
      <c r="X106" s="34">
        <v>112.72</v>
      </c>
      <c r="Y106" s="34">
        <v>116.778</v>
      </c>
      <c r="Z106" s="34">
        <v>116.84</v>
      </c>
      <c r="AA106" s="34">
        <v>5.76</v>
      </c>
      <c r="AB106" s="34">
        <v>109.99</v>
      </c>
      <c r="AC106" s="34">
        <v>117.282</v>
      </c>
      <c r="AD106" s="34">
        <v>117.255</v>
      </c>
      <c r="AE106" s="34">
        <v>8.36</v>
      </c>
      <c r="AF106" s="34">
        <v>146.16</v>
      </c>
      <c r="AG106" s="34">
        <v>136.273</v>
      </c>
      <c r="AH106" s="34">
        <v>136.133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4.489016236867238</v>
      </c>
      <c r="D107" s="34">
        <v>109.4</v>
      </c>
      <c r="E107" s="34">
        <v>114.416</v>
      </c>
      <c r="F107" s="34">
        <v>115.033</v>
      </c>
      <c r="G107" s="34">
        <v>2.706453851492019</v>
      </c>
      <c r="H107" s="34">
        <v>103.6</v>
      </c>
      <c r="I107" s="34">
        <v>108.7</v>
      </c>
      <c r="J107" s="34">
        <v>109.4</v>
      </c>
      <c r="K107" s="34">
        <v>3.7104072398189913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116.58</v>
      </c>
      <c r="R107" s="34">
        <v>116.472</v>
      </c>
      <c r="S107" s="34">
        <v>2.85</v>
      </c>
      <c r="T107" s="34">
        <v>102.54</v>
      </c>
      <c r="U107" s="34">
        <v>111.139</v>
      </c>
      <c r="V107" s="34">
        <v>111.341</v>
      </c>
      <c r="W107" s="34">
        <v>5.92</v>
      </c>
      <c r="X107" s="34">
        <v>110.61</v>
      </c>
      <c r="Y107" s="34">
        <v>117.53</v>
      </c>
      <c r="Z107" s="34">
        <v>117.278</v>
      </c>
      <c r="AA107" s="34">
        <v>5.39</v>
      </c>
      <c r="AB107" s="34">
        <v>114.05</v>
      </c>
      <c r="AC107" s="34">
        <v>117.647</v>
      </c>
      <c r="AD107" s="34">
        <v>117.76</v>
      </c>
      <c r="AE107" s="34">
        <v>9.03</v>
      </c>
      <c r="AF107" s="34">
        <v>129.65</v>
      </c>
      <c r="AG107" s="34">
        <v>136.981</v>
      </c>
      <c r="AH107" s="34">
        <v>137.066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6.022944550669229</v>
      </c>
      <c r="D108" s="34">
        <v>110.9</v>
      </c>
      <c r="E108" s="34">
        <v>116.245</v>
      </c>
      <c r="F108" s="34">
        <v>115.303</v>
      </c>
      <c r="G108" s="34">
        <v>7.745266781411364</v>
      </c>
      <c r="H108" s="34">
        <v>106.42</v>
      </c>
      <c r="I108" s="34">
        <v>109.6</v>
      </c>
      <c r="J108" s="34">
        <v>109.7</v>
      </c>
      <c r="K108" s="34">
        <v>13.721973094170403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117.08</v>
      </c>
      <c r="R108" s="34">
        <v>116.922</v>
      </c>
      <c r="S108" s="34">
        <v>0.55</v>
      </c>
      <c r="T108" s="34">
        <v>102.49</v>
      </c>
      <c r="U108" s="34">
        <v>109.964</v>
      </c>
      <c r="V108" s="34">
        <v>111.413</v>
      </c>
      <c r="W108" s="34">
        <v>3.85</v>
      </c>
      <c r="X108" s="34">
        <v>110.59</v>
      </c>
      <c r="Y108" s="34">
        <v>117.41</v>
      </c>
      <c r="Z108" s="34">
        <v>117.718</v>
      </c>
      <c r="AA108" s="34">
        <v>5.47</v>
      </c>
      <c r="AB108" s="34">
        <v>116.79</v>
      </c>
      <c r="AC108" s="34">
        <v>118.064</v>
      </c>
      <c r="AD108" s="34">
        <v>118.278</v>
      </c>
      <c r="AE108" s="34">
        <v>8.91</v>
      </c>
      <c r="AF108" s="34">
        <v>129.73</v>
      </c>
      <c r="AG108" s="34">
        <v>137.95</v>
      </c>
      <c r="AH108" s="34">
        <v>138.004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0.5639097744360777</v>
      </c>
      <c r="D109" s="34">
        <v>107</v>
      </c>
      <c r="E109" s="34">
        <v>114.967</v>
      </c>
      <c r="F109" s="34">
        <v>115.575</v>
      </c>
      <c r="G109" s="34">
        <v>-5.449776568875075</v>
      </c>
      <c r="H109" s="34">
        <v>97.33</v>
      </c>
      <c r="I109" s="34">
        <v>109.7</v>
      </c>
      <c r="J109" s="34">
        <v>110.1</v>
      </c>
      <c r="K109" s="34">
        <v>-3.8360941586748076</v>
      </c>
      <c r="L109" s="34">
        <v>110.3</v>
      </c>
      <c r="M109" s="34">
        <v>115.3</v>
      </c>
      <c r="N109" s="34">
        <v>115.4</v>
      </c>
      <c r="O109" s="34">
        <v>3.8</v>
      </c>
      <c r="P109" s="34">
        <v>110.5</v>
      </c>
      <c r="Q109" s="34">
        <v>117.323</v>
      </c>
      <c r="R109" s="34">
        <v>117.351</v>
      </c>
      <c r="S109" s="34">
        <v>0.81</v>
      </c>
      <c r="T109" s="34">
        <v>100.82</v>
      </c>
      <c r="U109" s="34">
        <v>110.48</v>
      </c>
      <c r="V109" s="34">
        <v>111.529</v>
      </c>
      <c r="W109" s="34">
        <v>4.56</v>
      </c>
      <c r="X109" s="34">
        <v>110.99</v>
      </c>
      <c r="Y109" s="34">
        <v>117.966</v>
      </c>
      <c r="Z109" s="34">
        <v>118.184</v>
      </c>
      <c r="AA109" s="34">
        <v>4.61</v>
      </c>
      <c r="AB109" s="34">
        <v>116.34</v>
      </c>
      <c r="AC109" s="34">
        <v>118.844</v>
      </c>
      <c r="AD109" s="34">
        <v>118.842</v>
      </c>
      <c r="AE109" s="34">
        <v>8.29</v>
      </c>
      <c r="AF109" s="34">
        <v>130.76</v>
      </c>
      <c r="AG109" s="34">
        <v>138.781</v>
      </c>
      <c r="AH109" s="34">
        <v>138.953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4.378909740840031</v>
      </c>
      <c r="D110" s="34">
        <v>116.8</v>
      </c>
      <c r="E110" s="34">
        <v>115.053</v>
      </c>
      <c r="F110" s="34">
        <v>115.987</v>
      </c>
      <c r="G110" s="34">
        <v>3.8704805059945224</v>
      </c>
      <c r="H110" s="34">
        <v>110.03</v>
      </c>
      <c r="I110" s="34">
        <v>111.2</v>
      </c>
      <c r="J110" s="34">
        <v>110.4</v>
      </c>
      <c r="K110" s="34">
        <v>8.385933273219104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117.693</v>
      </c>
      <c r="R110" s="34">
        <v>117.808</v>
      </c>
      <c r="S110" s="34">
        <v>1.51</v>
      </c>
      <c r="T110" s="34">
        <v>103.83</v>
      </c>
      <c r="U110" s="34">
        <v>110.304</v>
      </c>
      <c r="V110" s="34">
        <v>111.723</v>
      </c>
      <c r="W110" s="34">
        <v>5.11</v>
      </c>
      <c r="X110" s="34">
        <v>117.48</v>
      </c>
      <c r="Y110" s="34">
        <v>118.62</v>
      </c>
      <c r="Z110" s="34">
        <v>118.68</v>
      </c>
      <c r="AA110" s="34">
        <v>6.37</v>
      </c>
      <c r="AB110" s="34">
        <v>127.28</v>
      </c>
      <c r="AC110" s="34">
        <v>119.494</v>
      </c>
      <c r="AD110" s="34">
        <v>119.319</v>
      </c>
      <c r="AE110" s="34">
        <v>8.12</v>
      </c>
      <c r="AF110" s="34">
        <v>141.1</v>
      </c>
      <c r="AG110" s="34">
        <v>139.151</v>
      </c>
      <c r="AH110" s="34">
        <v>139.939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3.7001897533206707</v>
      </c>
      <c r="D111" s="39">
        <v>109.3</v>
      </c>
      <c r="E111" s="39">
        <v>117.808</v>
      </c>
      <c r="F111" s="39">
        <v>116.523</v>
      </c>
      <c r="G111" s="39">
        <v>1.2600456394483484</v>
      </c>
      <c r="H111" s="39">
        <v>102.06</v>
      </c>
      <c r="I111" s="39">
        <v>109.9</v>
      </c>
      <c r="J111" s="39">
        <v>110.6</v>
      </c>
      <c r="K111" s="39">
        <v>4.0382571732199946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118.46</v>
      </c>
      <c r="R111" s="39">
        <v>118.307</v>
      </c>
      <c r="S111" s="39">
        <v>5.67</v>
      </c>
      <c r="T111" s="39">
        <v>111.6</v>
      </c>
      <c r="U111" s="39">
        <v>112.706</v>
      </c>
      <c r="V111" s="39">
        <v>111.917</v>
      </c>
      <c r="W111" s="39">
        <v>5.47</v>
      </c>
      <c r="X111" s="39">
        <v>113.54</v>
      </c>
      <c r="Y111" s="39">
        <v>119.794</v>
      </c>
      <c r="Z111" s="39">
        <v>119.17</v>
      </c>
      <c r="AA111" s="39">
        <v>5</v>
      </c>
      <c r="AB111" s="39">
        <v>106.11</v>
      </c>
      <c r="AC111" s="39">
        <v>119.117</v>
      </c>
      <c r="AD111" s="39">
        <v>119.779</v>
      </c>
      <c r="AE111" s="39">
        <v>9.72</v>
      </c>
      <c r="AF111" s="39">
        <v>133.88</v>
      </c>
      <c r="AG111" s="39">
        <v>141.972</v>
      </c>
      <c r="AH111" s="39">
        <v>140.948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3.399433427762033</v>
      </c>
      <c r="D112" s="34">
        <v>109.5</v>
      </c>
      <c r="E112" s="34">
        <v>116.588</v>
      </c>
      <c r="F112" s="34">
        <v>117.048</v>
      </c>
      <c r="G112" s="34">
        <v>1.9234524506932305</v>
      </c>
      <c r="H112" s="34">
        <v>104.39</v>
      </c>
      <c r="I112" s="34">
        <v>110.6</v>
      </c>
      <c r="J112" s="34">
        <v>110.9</v>
      </c>
      <c r="K112" s="34">
        <v>4.940923737916236</v>
      </c>
      <c r="L112" s="34">
        <v>97.7</v>
      </c>
      <c r="M112" s="34">
        <v>117.7</v>
      </c>
      <c r="N112" s="34">
        <v>116.9</v>
      </c>
      <c r="O112" s="34">
        <v>3.8</v>
      </c>
      <c r="P112" s="34">
        <v>113.6</v>
      </c>
      <c r="Q112" s="34">
        <v>118.809</v>
      </c>
      <c r="R112" s="34">
        <v>118.811</v>
      </c>
      <c r="S112" s="34">
        <v>1.73</v>
      </c>
      <c r="T112" s="34">
        <v>108.49</v>
      </c>
      <c r="U112" s="34">
        <v>110.377</v>
      </c>
      <c r="V112" s="34">
        <v>112.043</v>
      </c>
      <c r="W112" s="34">
        <v>4.66</v>
      </c>
      <c r="X112" s="34">
        <v>111.98</v>
      </c>
      <c r="Y112" s="34">
        <v>119.816</v>
      </c>
      <c r="Z112" s="34">
        <v>119.614</v>
      </c>
      <c r="AA112" s="34">
        <v>5.65</v>
      </c>
      <c r="AB112" s="34">
        <v>112.5</v>
      </c>
      <c r="AC112" s="34">
        <v>120.461</v>
      </c>
      <c r="AD112" s="34">
        <v>120.438</v>
      </c>
      <c r="AE112" s="34">
        <v>9.32</v>
      </c>
      <c r="AF112" s="34">
        <v>133.71</v>
      </c>
      <c r="AG112" s="34">
        <v>142.191</v>
      </c>
      <c r="AH112" s="34">
        <v>141.915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7.14285714285714</v>
      </c>
      <c r="D113" s="34">
        <v>117</v>
      </c>
      <c r="E113" s="34">
        <v>117.185</v>
      </c>
      <c r="F113" s="34">
        <v>117.51</v>
      </c>
      <c r="G113" s="34">
        <v>8.9143950263032</v>
      </c>
      <c r="H113" s="34">
        <v>113.87</v>
      </c>
      <c r="I113" s="34">
        <v>111.6</v>
      </c>
      <c r="J113" s="34">
        <v>111.3</v>
      </c>
      <c r="K113" s="34">
        <v>4.312938816449341</v>
      </c>
      <c r="L113" s="34">
        <v>104</v>
      </c>
      <c r="M113" s="34">
        <v>117.4</v>
      </c>
      <c r="N113" s="34">
        <v>117.4</v>
      </c>
      <c r="O113" s="34">
        <v>6.9</v>
      </c>
      <c r="P113" s="34">
        <v>120.4</v>
      </c>
      <c r="Q113" s="34">
        <v>121.061</v>
      </c>
      <c r="R113" s="34">
        <v>119.285</v>
      </c>
      <c r="S113" s="34">
        <v>8.08</v>
      </c>
      <c r="T113" s="34">
        <v>123.19</v>
      </c>
      <c r="U113" s="34">
        <v>113.955</v>
      </c>
      <c r="V113" s="34">
        <v>112.066</v>
      </c>
      <c r="W113" s="34">
        <v>6.35</v>
      </c>
      <c r="X113" s="34">
        <v>116.82</v>
      </c>
      <c r="Y113" s="34">
        <v>120.228</v>
      </c>
      <c r="Z113" s="34">
        <v>120.016</v>
      </c>
      <c r="AA113" s="34">
        <v>6.67</v>
      </c>
      <c r="AB113" s="34">
        <v>119.74</v>
      </c>
      <c r="AC113" s="34">
        <v>121.47</v>
      </c>
      <c r="AD113" s="34">
        <v>121.053</v>
      </c>
      <c r="AE113" s="34">
        <v>9.66</v>
      </c>
      <c r="AF113" s="34">
        <v>137.39</v>
      </c>
      <c r="AG113" s="34">
        <v>142.981</v>
      </c>
      <c r="AH113" s="34">
        <v>142.833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5.636363636363639</v>
      </c>
      <c r="D114" s="34">
        <v>116.2</v>
      </c>
      <c r="E114" s="34">
        <v>118.806</v>
      </c>
      <c r="F114" s="34">
        <v>117.925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10.829959514170051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120.457</v>
      </c>
      <c r="R114" s="34">
        <v>119.747</v>
      </c>
      <c r="S114" s="34">
        <v>-0.17</v>
      </c>
      <c r="T114" s="34">
        <v>115.61</v>
      </c>
      <c r="U114" s="34">
        <v>109.294</v>
      </c>
      <c r="V114" s="34">
        <v>111.985</v>
      </c>
      <c r="W114" s="34">
        <v>4.53</v>
      </c>
      <c r="X114" s="34">
        <v>117.45</v>
      </c>
      <c r="Y114" s="34">
        <v>120.448</v>
      </c>
      <c r="Z114" s="34">
        <v>120.396</v>
      </c>
      <c r="AA114" s="34">
        <v>4.6</v>
      </c>
      <c r="AB114" s="34">
        <v>119.53</v>
      </c>
      <c r="AC114" s="34">
        <v>121.135</v>
      </c>
      <c r="AD114" s="34">
        <v>121.419</v>
      </c>
      <c r="AE114" s="34">
        <v>9.11</v>
      </c>
      <c r="AF114" s="34">
        <v>140.58</v>
      </c>
      <c r="AG114" s="34">
        <v>143.452</v>
      </c>
      <c r="AH114" s="34">
        <v>143.744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1.0389610389610393</v>
      </c>
      <c r="D115" s="34">
        <v>116.7</v>
      </c>
      <c r="E115" s="34">
        <v>117.785</v>
      </c>
      <c r="F115" s="34">
        <v>118.323</v>
      </c>
      <c r="G115" s="34">
        <v>-3.664041065581025</v>
      </c>
      <c r="H115" s="34">
        <v>108.85</v>
      </c>
      <c r="I115" s="34">
        <v>111.5</v>
      </c>
      <c r="J115" s="34">
        <v>111.8</v>
      </c>
      <c r="K115" s="34">
        <v>-0.9830205540661385</v>
      </c>
      <c r="L115" s="34">
        <v>110.8</v>
      </c>
      <c r="M115" s="34">
        <v>119.2</v>
      </c>
      <c r="N115" s="34">
        <v>118.5</v>
      </c>
      <c r="O115" s="34">
        <v>5.1</v>
      </c>
      <c r="P115" s="34">
        <v>124.6</v>
      </c>
      <c r="Q115" s="34">
        <v>121.094</v>
      </c>
      <c r="R115" s="34">
        <v>120.259</v>
      </c>
      <c r="S115" s="34">
        <v>-1.1</v>
      </c>
      <c r="T115" s="34">
        <v>110.62</v>
      </c>
      <c r="U115" s="34">
        <v>112.013</v>
      </c>
      <c r="V115" s="34">
        <v>111.923</v>
      </c>
      <c r="W115" s="34">
        <v>3.3</v>
      </c>
      <c r="X115" s="34">
        <v>117.63</v>
      </c>
      <c r="Y115" s="34">
        <v>120.684</v>
      </c>
      <c r="Z115" s="34">
        <v>120.769</v>
      </c>
      <c r="AA115" s="34">
        <v>4.84</v>
      </c>
      <c r="AB115" s="34">
        <v>121.13</v>
      </c>
      <c r="AC115" s="34">
        <v>121.556</v>
      </c>
      <c r="AD115" s="34">
        <v>121.782</v>
      </c>
      <c r="AE115" s="34">
        <v>7.76</v>
      </c>
      <c r="AF115" s="34">
        <v>146.77</v>
      </c>
      <c r="AG115" s="34">
        <v>144.893</v>
      </c>
      <c r="AH115" s="34">
        <v>144.664</v>
      </c>
      <c r="AI115" s="34">
        <v>1.7</v>
      </c>
      <c r="AJ115" s="34">
        <v>120</v>
      </c>
      <c r="AK115" s="34">
        <v>121</v>
      </c>
      <c r="AL115" s="34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4.209748892171339</v>
      </c>
      <c r="D116" s="34">
        <v>141.1</v>
      </c>
      <c r="E116" s="34">
        <v>118.294</v>
      </c>
      <c r="F116" s="34">
        <v>118.703</v>
      </c>
      <c r="G116" s="34">
        <v>1.6572905580051644</v>
      </c>
      <c r="H116" s="34">
        <v>133.72</v>
      </c>
      <c r="I116" s="34">
        <v>111.2</v>
      </c>
      <c r="J116" s="34">
        <v>112</v>
      </c>
      <c r="K116" s="34">
        <v>2.1292217327459673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120.967</v>
      </c>
      <c r="R116" s="34">
        <v>120.858</v>
      </c>
      <c r="S116" s="34">
        <v>3.34</v>
      </c>
      <c r="T116" s="34">
        <v>140.22</v>
      </c>
      <c r="U116" s="34">
        <v>111.546</v>
      </c>
      <c r="V116" s="34">
        <v>111.855</v>
      </c>
      <c r="W116" s="34">
        <v>5.39</v>
      </c>
      <c r="X116" s="34">
        <v>142.65</v>
      </c>
      <c r="Y116" s="34">
        <v>121.127</v>
      </c>
      <c r="Z116" s="34">
        <v>121.151</v>
      </c>
      <c r="AA116" s="34">
        <v>5.83</v>
      </c>
      <c r="AB116" s="34">
        <v>144.44</v>
      </c>
      <c r="AC116" s="34">
        <v>122.266</v>
      </c>
      <c r="AD116" s="34">
        <v>122.228</v>
      </c>
      <c r="AE116" s="34">
        <v>8.51</v>
      </c>
      <c r="AF116" s="34">
        <v>171.68</v>
      </c>
      <c r="AG116" s="34">
        <v>145.126</v>
      </c>
      <c r="AH116" s="34">
        <v>145.596</v>
      </c>
      <c r="AI116" s="34">
        <v>5.2</v>
      </c>
      <c r="AJ116" s="34">
        <v>143.9</v>
      </c>
      <c r="AK116" s="34">
        <v>121.2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5.877803557617933</v>
      </c>
      <c r="D117" s="34">
        <v>136.9</v>
      </c>
      <c r="E117" s="34">
        <v>120.411</v>
      </c>
      <c r="F117" s="34">
        <v>119.027</v>
      </c>
      <c r="G117" s="34">
        <v>7.010205788857271</v>
      </c>
      <c r="H117" s="34">
        <v>127.92</v>
      </c>
      <c r="I117" s="34">
        <v>112.5</v>
      </c>
      <c r="J117" s="34">
        <v>112.4</v>
      </c>
      <c r="K117" s="34">
        <v>16.666666666666675</v>
      </c>
      <c r="L117" s="34">
        <v>151.9</v>
      </c>
      <c r="M117" s="34">
        <v>120.2</v>
      </c>
      <c r="N117" s="34">
        <v>119.7</v>
      </c>
      <c r="O117" s="34">
        <v>6</v>
      </c>
      <c r="P117" s="34">
        <v>129.9</v>
      </c>
      <c r="Q117" s="34">
        <v>122.318</v>
      </c>
      <c r="R117" s="34">
        <v>121.514</v>
      </c>
      <c r="S117" s="34">
        <v>-3.24</v>
      </c>
      <c r="T117" s="34">
        <v>112.21</v>
      </c>
      <c r="U117" s="34">
        <v>108.851</v>
      </c>
      <c r="V117" s="34">
        <v>111.812</v>
      </c>
      <c r="W117" s="34">
        <v>3.8</v>
      </c>
      <c r="X117" s="34">
        <v>151.28</v>
      </c>
      <c r="Y117" s="34">
        <v>121.393</v>
      </c>
      <c r="Z117" s="34">
        <v>121.547</v>
      </c>
      <c r="AA117" s="34">
        <v>5.37</v>
      </c>
      <c r="AB117" s="34">
        <v>132.44</v>
      </c>
      <c r="AC117" s="34">
        <v>122.239</v>
      </c>
      <c r="AD117" s="34">
        <v>122.75</v>
      </c>
      <c r="AE117" s="34">
        <v>8.92</v>
      </c>
      <c r="AF117" s="34">
        <v>157.29</v>
      </c>
      <c r="AG117" s="34">
        <v>146.546</v>
      </c>
      <c r="AH117" s="34">
        <v>146.552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2.1164021164021163</v>
      </c>
      <c r="D118" s="34">
        <v>115.8</v>
      </c>
      <c r="E118" s="34">
        <v>118.438</v>
      </c>
      <c r="F118" s="34">
        <v>119.322</v>
      </c>
      <c r="G118" s="34">
        <v>-0.9265387160820593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119.6</v>
      </c>
      <c r="N118" s="34">
        <v>120.3</v>
      </c>
      <c r="O118" s="34">
        <v>5.6</v>
      </c>
      <c r="P118" s="34">
        <v>122.8</v>
      </c>
      <c r="Q118" s="34">
        <v>122.357</v>
      </c>
      <c r="R118" s="34">
        <v>122.142</v>
      </c>
      <c r="S118" s="34">
        <v>-0.39</v>
      </c>
      <c r="T118" s="34">
        <v>100.43</v>
      </c>
      <c r="U118" s="34">
        <v>111.589</v>
      </c>
      <c r="V118" s="34">
        <v>111.927</v>
      </c>
      <c r="W118" s="34">
        <v>4.57</v>
      </c>
      <c r="X118" s="34">
        <v>117.88</v>
      </c>
      <c r="Y118" s="34">
        <v>122.075</v>
      </c>
      <c r="Z118" s="34">
        <v>121.956</v>
      </c>
      <c r="AA118" s="34">
        <v>5.16</v>
      </c>
      <c r="AB118" s="34">
        <v>115.67</v>
      </c>
      <c r="AC118" s="34">
        <v>123.528</v>
      </c>
      <c r="AD118" s="34">
        <v>123.397</v>
      </c>
      <c r="AE118" s="34">
        <v>8.11</v>
      </c>
      <c r="AF118" s="34">
        <v>158.02</v>
      </c>
      <c r="AG118" s="34">
        <v>147.623</v>
      </c>
      <c r="AH118" s="34">
        <v>147.525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5.027422303473483</v>
      </c>
      <c r="D119" s="34">
        <v>114.9</v>
      </c>
      <c r="E119" s="34">
        <v>118.851</v>
      </c>
      <c r="F119" s="34">
        <v>119.718</v>
      </c>
      <c r="G119" s="34">
        <v>5.888030888030893</v>
      </c>
      <c r="H119" s="34">
        <v>109.7</v>
      </c>
      <c r="I119" s="34">
        <v>113.2</v>
      </c>
      <c r="J119" s="34">
        <v>113.1</v>
      </c>
      <c r="K119" s="34">
        <v>7.940663176265272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123.056</v>
      </c>
      <c r="R119" s="34">
        <v>122.734</v>
      </c>
      <c r="S119" s="34">
        <v>-0.27</v>
      </c>
      <c r="T119" s="34">
        <v>102.27</v>
      </c>
      <c r="U119" s="34">
        <v>111.015</v>
      </c>
      <c r="V119" s="34">
        <v>112.123</v>
      </c>
      <c r="W119" s="34">
        <v>3.81</v>
      </c>
      <c r="X119" s="34">
        <v>114.83</v>
      </c>
      <c r="Y119" s="34">
        <v>122.231</v>
      </c>
      <c r="Z119" s="34">
        <v>122.373</v>
      </c>
      <c r="AA119" s="34">
        <v>5.45</v>
      </c>
      <c r="AB119" s="34">
        <v>120.26</v>
      </c>
      <c r="AC119" s="34">
        <v>124.179</v>
      </c>
      <c r="AD119" s="34">
        <v>123.952</v>
      </c>
      <c r="AE119" s="34">
        <v>8.18</v>
      </c>
      <c r="AF119" s="34">
        <v>140.25</v>
      </c>
      <c r="AG119" s="34">
        <v>148.096</v>
      </c>
      <c r="AH119" s="34">
        <v>148.51</v>
      </c>
      <c r="AI119" s="34">
        <v>4.5</v>
      </c>
      <c r="AJ119" s="34">
        <v>117.3</v>
      </c>
      <c r="AK119" s="34">
        <v>122.2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3.6970243462578933</v>
      </c>
      <c r="D120" s="34">
        <v>115</v>
      </c>
      <c r="E120" s="34">
        <v>121.585</v>
      </c>
      <c r="F120" s="34">
        <v>120.216</v>
      </c>
      <c r="G120" s="34">
        <v>2.2082315354256643</v>
      </c>
      <c r="H120" s="34">
        <v>108.77</v>
      </c>
      <c r="I120" s="34">
        <v>114</v>
      </c>
      <c r="J120" s="34">
        <v>113.4</v>
      </c>
      <c r="K120" s="34">
        <v>4.416403785488976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123.533</v>
      </c>
      <c r="R120" s="34">
        <v>123.309</v>
      </c>
      <c r="S120" s="34">
        <v>0.71</v>
      </c>
      <c r="T120" s="34">
        <v>103.22</v>
      </c>
      <c r="U120" s="34">
        <v>111.339</v>
      </c>
      <c r="V120" s="34">
        <v>112.349</v>
      </c>
      <c r="W120" s="34">
        <v>4.95</v>
      </c>
      <c r="X120" s="34">
        <v>116.07</v>
      </c>
      <c r="Y120" s="34">
        <v>123.183</v>
      </c>
      <c r="Z120" s="34">
        <v>122.789</v>
      </c>
      <c r="AA120" s="34">
        <v>4.27</v>
      </c>
      <c r="AB120" s="34">
        <v>121.77</v>
      </c>
      <c r="AC120" s="34">
        <v>124.028</v>
      </c>
      <c r="AD120" s="34">
        <v>124.333</v>
      </c>
      <c r="AE120" s="34">
        <v>7.95</v>
      </c>
      <c r="AF120" s="34">
        <v>140.04</v>
      </c>
      <c r="AG120" s="34">
        <v>149.881</v>
      </c>
      <c r="AH120" s="34">
        <v>149.512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4.953271028037376</v>
      </c>
      <c r="D121" s="34">
        <v>112.3</v>
      </c>
      <c r="E121" s="34">
        <v>120.122</v>
      </c>
      <c r="F121" s="34">
        <v>120.679</v>
      </c>
      <c r="G121" s="34">
        <v>3.8528716736874635</v>
      </c>
      <c r="H121" s="34">
        <v>101.08</v>
      </c>
      <c r="I121" s="34">
        <v>112.9</v>
      </c>
      <c r="J121" s="34">
        <v>113.6</v>
      </c>
      <c r="K121" s="34">
        <v>7.343608340888497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124.003</v>
      </c>
      <c r="R121" s="34">
        <v>123.862</v>
      </c>
      <c r="S121" s="34">
        <v>1.39</v>
      </c>
      <c r="T121" s="34">
        <v>102.22</v>
      </c>
      <c r="U121" s="34">
        <v>112.24</v>
      </c>
      <c r="V121" s="34">
        <v>112.604</v>
      </c>
      <c r="W121" s="34">
        <v>5.27</v>
      </c>
      <c r="X121" s="34">
        <v>116.84</v>
      </c>
      <c r="Y121" s="34">
        <v>123.352</v>
      </c>
      <c r="Z121" s="34">
        <v>123.184</v>
      </c>
      <c r="AA121" s="34">
        <v>5.58</v>
      </c>
      <c r="AB121" s="34">
        <v>122.83</v>
      </c>
      <c r="AC121" s="34">
        <v>124.406</v>
      </c>
      <c r="AD121" s="34">
        <v>124.82</v>
      </c>
      <c r="AE121" s="34">
        <v>9.08</v>
      </c>
      <c r="AF121" s="34">
        <v>142.63</v>
      </c>
      <c r="AG121" s="34">
        <v>150.323</v>
      </c>
      <c r="AH121" s="34">
        <v>150.515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6.763698630136994</v>
      </c>
      <c r="D122" s="34">
        <v>124.7</v>
      </c>
      <c r="E122" s="34">
        <v>121.178</v>
      </c>
      <c r="F122" s="34">
        <v>121.096</v>
      </c>
      <c r="G122" s="34">
        <v>6.789057529764619</v>
      </c>
      <c r="H122" s="34">
        <v>117.5</v>
      </c>
      <c r="I122" s="34">
        <v>113.2</v>
      </c>
      <c r="J122" s="34">
        <v>113.9</v>
      </c>
      <c r="K122" s="34">
        <v>14.309484193011656</v>
      </c>
      <c r="L122" s="34">
        <v>137.4</v>
      </c>
      <c r="M122" s="34">
        <v>122.6</v>
      </c>
      <c r="N122" s="34">
        <v>122.9</v>
      </c>
      <c r="O122" s="34">
        <v>6.1</v>
      </c>
      <c r="P122" s="34">
        <v>127.7</v>
      </c>
      <c r="Q122" s="34">
        <v>124.469</v>
      </c>
      <c r="R122" s="34">
        <v>124.418</v>
      </c>
      <c r="S122" s="34">
        <v>2.51</v>
      </c>
      <c r="T122" s="34">
        <v>106.43</v>
      </c>
      <c r="U122" s="34">
        <v>111.247</v>
      </c>
      <c r="V122" s="34">
        <v>112.88</v>
      </c>
      <c r="W122" s="34">
        <v>5.32</v>
      </c>
      <c r="X122" s="34">
        <v>123.74</v>
      </c>
      <c r="Y122" s="34">
        <v>123.618</v>
      </c>
      <c r="Z122" s="34">
        <v>123.561</v>
      </c>
      <c r="AA122" s="34">
        <v>5.36</v>
      </c>
      <c r="AB122" s="34">
        <v>134.09</v>
      </c>
      <c r="AC122" s="34">
        <v>125.308</v>
      </c>
      <c r="AD122" s="34">
        <v>125.574</v>
      </c>
      <c r="AE122" s="34">
        <v>9.53</v>
      </c>
      <c r="AF122" s="34">
        <v>154.55</v>
      </c>
      <c r="AG122" s="34">
        <v>151.7</v>
      </c>
      <c r="AH122" s="34">
        <v>151.52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2.1957913998170264</v>
      </c>
      <c r="D123" s="39">
        <v>111.7</v>
      </c>
      <c r="E123" s="39">
        <v>121.266</v>
      </c>
      <c r="F123" s="39">
        <v>121.608</v>
      </c>
      <c r="G123" s="39">
        <v>1.0484029002547413</v>
      </c>
      <c r="H123" s="39">
        <v>103.13</v>
      </c>
      <c r="I123" s="39">
        <v>114.3</v>
      </c>
      <c r="J123" s="39">
        <v>114.2</v>
      </c>
      <c r="K123" s="39">
        <v>1.0214504596527174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124.756</v>
      </c>
      <c r="R123" s="39">
        <v>125.038</v>
      </c>
      <c r="S123" s="39">
        <v>-1.69</v>
      </c>
      <c r="T123" s="39">
        <v>109.72</v>
      </c>
      <c r="U123" s="39">
        <v>114.218</v>
      </c>
      <c r="V123" s="39">
        <v>113.144</v>
      </c>
      <c r="W123" s="39">
        <v>1.84</v>
      </c>
      <c r="X123" s="39">
        <v>115.63</v>
      </c>
      <c r="Y123" s="39">
        <v>123.402</v>
      </c>
      <c r="Z123" s="39">
        <v>123.953</v>
      </c>
      <c r="AA123" s="39">
        <v>7.34</v>
      </c>
      <c r="AB123" s="39">
        <v>113.89</v>
      </c>
      <c r="AC123" s="39">
        <v>126.911</v>
      </c>
      <c r="AD123" s="39">
        <v>126.32</v>
      </c>
      <c r="AE123" s="39">
        <v>6.12</v>
      </c>
      <c r="AF123" s="39">
        <v>142.07</v>
      </c>
      <c r="AG123" s="39">
        <v>151.599</v>
      </c>
      <c r="AH123" s="39">
        <v>152.554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5.205479452054806</v>
      </c>
      <c r="D124" s="34">
        <v>115.2</v>
      </c>
      <c r="E124" s="34">
        <v>122.052</v>
      </c>
      <c r="F124" s="34">
        <v>122.287</v>
      </c>
      <c r="G124" s="34">
        <v>5.383657438451972</v>
      </c>
      <c r="H124" s="34">
        <v>110.01</v>
      </c>
      <c r="I124" s="34">
        <v>114.5</v>
      </c>
      <c r="J124" s="34">
        <v>114.6</v>
      </c>
      <c r="K124" s="34">
        <v>5.936540429887405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125.586</v>
      </c>
      <c r="R124" s="34">
        <v>125.799</v>
      </c>
      <c r="S124" s="34">
        <v>3.41</v>
      </c>
      <c r="T124" s="34">
        <v>112.19</v>
      </c>
      <c r="U124" s="34">
        <v>111.922</v>
      </c>
      <c r="V124" s="34">
        <v>113.327</v>
      </c>
      <c r="W124" s="34">
        <v>4.43</v>
      </c>
      <c r="X124" s="34">
        <v>116.93</v>
      </c>
      <c r="Y124" s="34">
        <v>124.073</v>
      </c>
      <c r="Z124" s="34">
        <v>124.398</v>
      </c>
      <c r="AA124" s="34">
        <v>4.92</v>
      </c>
      <c r="AB124" s="34">
        <v>118.04</v>
      </c>
      <c r="AC124" s="34">
        <v>126.499</v>
      </c>
      <c r="AD124" s="34">
        <v>126.798</v>
      </c>
      <c r="AE124" s="34">
        <v>8.18</v>
      </c>
      <c r="AF124" s="34">
        <v>144.65</v>
      </c>
      <c r="AG124" s="34">
        <v>153.581</v>
      </c>
      <c r="AH124" s="34">
        <v>153.647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4.529914529914536</v>
      </c>
      <c r="D125" s="34">
        <v>122.3</v>
      </c>
      <c r="E125" s="34">
        <v>123.258</v>
      </c>
      <c r="F125" s="34">
        <v>122.93</v>
      </c>
      <c r="G125" s="34">
        <v>6.498638798630019</v>
      </c>
      <c r="H125" s="34">
        <v>121.27</v>
      </c>
      <c r="I125" s="34">
        <v>115.2</v>
      </c>
      <c r="J125" s="34">
        <v>115</v>
      </c>
      <c r="K125" s="34">
        <v>5.961538461538463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126.995</v>
      </c>
      <c r="R125" s="34">
        <v>126.65</v>
      </c>
      <c r="S125" s="34">
        <v>-1.96</v>
      </c>
      <c r="T125" s="34">
        <v>120.77</v>
      </c>
      <c r="U125" s="34">
        <v>111.562</v>
      </c>
      <c r="V125" s="34">
        <v>113.547</v>
      </c>
      <c r="W125" s="34">
        <v>3</v>
      </c>
      <c r="X125" s="34">
        <v>120.32</v>
      </c>
      <c r="Y125" s="34">
        <v>125.253</v>
      </c>
      <c r="Z125" s="34">
        <v>124.877</v>
      </c>
      <c r="AA125" s="34">
        <v>3.7</v>
      </c>
      <c r="AB125" s="34">
        <v>124.17</v>
      </c>
      <c r="AC125" s="34">
        <v>126.909</v>
      </c>
      <c r="AD125" s="34">
        <v>127.26</v>
      </c>
      <c r="AE125" s="34">
        <v>7.5</v>
      </c>
      <c r="AF125" s="34">
        <v>147.69</v>
      </c>
      <c r="AG125" s="34">
        <v>155.116</v>
      </c>
      <c r="AH125" s="34">
        <v>154.768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5.335628227194489</v>
      </c>
      <c r="D126" s="34">
        <v>122.4</v>
      </c>
      <c r="E126" s="34">
        <v>124.648</v>
      </c>
      <c r="F126" s="34">
        <v>123.277</v>
      </c>
      <c r="G126" s="34">
        <v>3.8225620055116094</v>
      </c>
      <c r="H126" s="34">
        <v>116.79</v>
      </c>
      <c r="I126" s="34">
        <v>115.6</v>
      </c>
      <c r="J126" s="34">
        <v>115.3</v>
      </c>
      <c r="K126" s="34">
        <v>7.762557077625565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128.215</v>
      </c>
      <c r="R126" s="34">
        <v>127.377</v>
      </c>
      <c r="S126" s="34">
        <v>5.52</v>
      </c>
      <c r="T126" s="34">
        <v>121.99</v>
      </c>
      <c r="U126" s="34">
        <v>112.723</v>
      </c>
      <c r="V126" s="34">
        <v>113.926</v>
      </c>
      <c r="W126" s="34">
        <v>4.14</v>
      </c>
      <c r="X126" s="34">
        <v>122.31</v>
      </c>
      <c r="Y126" s="34">
        <v>125.764</v>
      </c>
      <c r="Z126" s="34">
        <v>125.33</v>
      </c>
      <c r="AA126" s="34">
        <v>5.19</v>
      </c>
      <c r="AB126" s="34">
        <v>125.74</v>
      </c>
      <c r="AC126" s="34">
        <v>127.888</v>
      </c>
      <c r="AD126" s="34">
        <v>127.871</v>
      </c>
      <c r="AE126" s="34">
        <v>10.24</v>
      </c>
      <c r="AF126" s="34">
        <v>154.98</v>
      </c>
      <c r="AG126" s="34">
        <v>157.119</v>
      </c>
      <c r="AH126" s="34">
        <v>155.839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3.941730934018839</v>
      </c>
      <c r="D127" s="34">
        <v>121.3</v>
      </c>
      <c r="E127" s="34">
        <v>122.892</v>
      </c>
      <c r="F127" s="34">
        <v>123.377</v>
      </c>
      <c r="G127" s="34">
        <v>1.7822691777675814</v>
      </c>
      <c r="H127" s="34">
        <v>110.79</v>
      </c>
      <c r="I127" s="34">
        <v>115.4</v>
      </c>
      <c r="J127" s="34">
        <v>115.6</v>
      </c>
      <c r="K127" s="34">
        <v>5.866425992779778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128.127</v>
      </c>
      <c r="R127" s="34">
        <v>127.854</v>
      </c>
      <c r="S127" s="34">
        <v>1.1</v>
      </c>
      <c r="T127" s="34">
        <v>111.83</v>
      </c>
      <c r="U127" s="34">
        <v>113.939</v>
      </c>
      <c r="V127" s="34">
        <v>114.392</v>
      </c>
      <c r="W127" s="34">
        <v>3.77</v>
      </c>
      <c r="X127" s="34">
        <v>122.06</v>
      </c>
      <c r="Y127" s="34">
        <v>125.935</v>
      </c>
      <c r="Z127" s="34">
        <v>125.737</v>
      </c>
      <c r="AA127" s="34">
        <v>6.32</v>
      </c>
      <c r="AB127" s="34">
        <v>128.78</v>
      </c>
      <c r="AC127" s="34">
        <v>128.717</v>
      </c>
      <c r="AD127" s="34">
        <v>128.361</v>
      </c>
      <c r="AE127" s="34">
        <v>7.7</v>
      </c>
      <c r="AF127" s="34">
        <v>158.07</v>
      </c>
      <c r="AG127" s="34">
        <v>156.957</v>
      </c>
      <c r="AH127" s="34">
        <v>156.827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3.118355776045356</v>
      </c>
      <c r="D128" s="34">
        <v>145.5</v>
      </c>
      <c r="E128" s="34">
        <v>121.922</v>
      </c>
      <c r="F128" s="34">
        <v>123.634</v>
      </c>
      <c r="G128" s="34">
        <v>-2.019144481005075</v>
      </c>
      <c r="H128" s="34">
        <v>131.02</v>
      </c>
      <c r="I128" s="34">
        <v>108.4</v>
      </c>
      <c r="J128" s="34">
        <v>115.8</v>
      </c>
      <c r="K128" s="34">
        <v>6.038820992092031</v>
      </c>
      <c r="L128" s="34">
        <v>147.5</v>
      </c>
      <c r="M128" s="34">
        <v>126.2</v>
      </c>
      <c r="N128" s="34">
        <v>127.5</v>
      </c>
      <c r="O128" s="34">
        <v>6.9</v>
      </c>
      <c r="P128" s="34">
        <v>154</v>
      </c>
      <c r="Q128" s="34">
        <v>128.215</v>
      </c>
      <c r="R128" s="34">
        <v>128.184</v>
      </c>
      <c r="S128" s="34">
        <v>3.49</v>
      </c>
      <c r="T128" s="34">
        <v>145.12</v>
      </c>
      <c r="U128" s="34">
        <v>114.75</v>
      </c>
      <c r="V128" s="34">
        <v>114.829</v>
      </c>
      <c r="W128" s="34">
        <v>4.47</v>
      </c>
      <c r="X128" s="34">
        <v>149.03</v>
      </c>
      <c r="Y128" s="34">
        <v>126.191</v>
      </c>
      <c r="Z128" s="34">
        <v>126.113</v>
      </c>
      <c r="AA128" s="34">
        <v>4.55</v>
      </c>
      <c r="AB128" s="34">
        <v>151.02</v>
      </c>
      <c r="AC128" s="34">
        <v>128.168</v>
      </c>
      <c r="AD128" s="34">
        <v>128.683</v>
      </c>
      <c r="AE128" s="34">
        <v>9.07</v>
      </c>
      <c r="AF128" s="34">
        <v>187.24</v>
      </c>
      <c r="AG128" s="34">
        <v>157.048</v>
      </c>
      <c r="AH128" s="34">
        <v>157.795</v>
      </c>
      <c r="AI128" s="34">
        <v>5</v>
      </c>
      <c r="AJ128" s="34">
        <v>151.1</v>
      </c>
      <c r="AK128" s="34">
        <v>126.9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3.4331628926223434</v>
      </c>
      <c r="D129" s="34">
        <v>141.6</v>
      </c>
      <c r="E129" s="34">
        <v>125.139</v>
      </c>
      <c r="F129" s="34">
        <v>124.302</v>
      </c>
      <c r="G129" s="34">
        <v>0.0781738586616676</v>
      </c>
      <c r="H129" s="34">
        <v>128.02</v>
      </c>
      <c r="I129" s="34">
        <v>115.9</v>
      </c>
      <c r="J129" s="34">
        <v>116.1</v>
      </c>
      <c r="K129" s="34">
        <v>5.5299539170506895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128.117</v>
      </c>
      <c r="R129" s="34">
        <v>128.554</v>
      </c>
      <c r="S129" s="34">
        <v>3.84</v>
      </c>
      <c r="T129" s="34">
        <v>116.52</v>
      </c>
      <c r="U129" s="34">
        <v>114.387</v>
      </c>
      <c r="V129" s="34">
        <v>115.204</v>
      </c>
      <c r="W129" s="34">
        <v>4.93</v>
      </c>
      <c r="X129" s="34">
        <v>158.74</v>
      </c>
      <c r="Y129" s="34">
        <v>126.749</v>
      </c>
      <c r="Z129" s="34">
        <v>126.467</v>
      </c>
      <c r="AA129" s="34">
        <v>6.46</v>
      </c>
      <c r="AB129" s="34">
        <v>141</v>
      </c>
      <c r="AC129" s="34">
        <v>129.202</v>
      </c>
      <c r="AD129" s="34">
        <v>129.023</v>
      </c>
      <c r="AE129" s="34">
        <v>9.3</v>
      </c>
      <c r="AF129" s="34">
        <v>171.92</v>
      </c>
      <c r="AG129" s="34">
        <v>159.519</v>
      </c>
      <c r="AH129" s="34">
        <v>158.787</v>
      </c>
      <c r="AI129" s="34">
        <v>4.7</v>
      </c>
      <c r="AJ129" s="34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4.922279792746109</v>
      </c>
      <c r="D130" s="34">
        <v>121.5</v>
      </c>
      <c r="E130" s="34">
        <v>124.574</v>
      </c>
      <c r="F130" s="34">
        <v>125.147</v>
      </c>
      <c r="G130" s="34">
        <v>4.122530775837374</v>
      </c>
      <c r="H130" s="34">
        <v>109.11</v>
      </c>
      <c r="I130" s="34">
        <v>116.1</v>
      </c>
      <c r="J130" s="34">
        <v>116.3</v>
      </c>
      <c r="K130" s="34">
        <v>8.438818565400851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129.154</v>
      </c>
      <c r="R130" s="34">
        <v>129.044</v>
      </c>
      <c r="S130" s="34">
        <v>3.1</v>
      </c>
      <c r="T130" s="34">
        <v>103.54</v>
      </c>
      <c r="U130" s="34">
        <v>114.473</v>
      </c>
      <c r="V130" s="34">
        <v>115.573</v>
      </c>
      <c r="W130" s="34">
        <v>3.21</v>
      </c>
      <c r="X130" s="34">
        <v>121.66</v>
      </c>
      <c r="Y130" s="34">
        <v>126.396</v>
      </c>
      <c r="Z130" s="34">
        <v>126.815</v>
      </c>
      <c r="AA130" s="34">
        <v>4.74</v>
      </c>
      <c r="AB130" s="34">
        <v>121.15</v>
      </c>
      <c r="AC130" s="34">
        <v>129.278</v>
      </c>
      <c r="AD130" s="34">
        <v>129.302</v>
      </c>
      <c r="AE130" s="34">
        <v>7.66</v>
      </c>
      <c r="AF130" s="34">
        <v>170.14</v>
      </c>
      <c r="AG130" s="34">
        <v>159.16</v>
      </c>
      <c r="AH130" s="34">
        <v>159.783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8.964316797214966</v>
      </c>
      <c r="D131" s="34">
        <v>125.2</v>
      </c>
      <c r="E131" s="34">
        <v>127.528</v>
      </c>
      <c r="F131" s="34">
        <v>125.807</v>
      </c>
      <c r="G131" s="34">
        <v>14.366453965360071</v>
      </c>
      <c r="H131" s="34">
        <v>125.46</v>
      </c>
      <c r="I131" s="34">
        <v>123.4</v>
      </c>
      <c r="J131" s="34">
        <v>116.6</v>
      </c>
      <c r="K131" s="34">
        <v>17.865804365400173</v>
      </c>
      <c r="L131" s="34">
        <v>145.8</v>
      </c>
      <c r="M131" s="34">
        <v>131</v>
      </c>
      <c r="N131" s="34">
        <v>130.2</v>
      </c>
      <c r="O131" s="34">
        <v>6</v>
      </c>
      <c r="P131" s="34">
        <v>123.8</v>
      </c>
      <c r="Q131" s="34">
        <v>129.703</v>
      </c>
      <c r="R131" s="34">
        <v>129.575</v>
      </c>
      <c r="S131" s="34">
        <v>3.34</v>
      </c>
      <c r="T131" s="34">
        <v>105.68</v>
      </c>
      <c r="U131" s="34">
        <v>115.012</v>
      </c>
      <c r="V131" s="34">
        <v>115.988</v>
      </c>
      <c r="W131" s="34">
        <v>5.33</v>
      </c>
      <c r="X131" s="34">
        <v>120.95</v>
      </c>
      <c r="Y131" s="34">
        <v>127.456</v>
      </c>
      <c r="Z131" s="34">
        <v>127.174</v>
      </c>
      <c r="AA131" s="34">
        <v>4.13</v>
      </c>
      <c r="AB131" s="34">
        <v>125.23</v>
      </c>
      <c r="AC131" s="34">
        <v>129.067</v>
      </c>
      <c r="AD131" s="34">
        <v>129.571</v>
      </c>
      <c r="AE131" s="34">
        <v>9.36</v>
      </c>
      <c r="AF131" s="34">
        <v>153.38</v>
      </c>
      <c r="AG131" s="34">
        <v>161.194</v>
      </c>
      <c r="AH131" s="34">
        <v>160.79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2.347826086956517</v>
      </c>
      <c r="D132" s="34">
        <v>117.7</v>
      </c>
      <c r="E132" s="34">
        <v>125.416</v>
      </c>
      <c r="F132" s="34">
        <v>126.172</v>
      </c>
      <c r="G132" s="34">
        <v>-1.7835800312586136</v>
      </c>
      <c r="H132" s="34">
        <v>106.83</v>
      </c>
      <c r="I132" s="34">
        <v>116.4</v>
      </c>
      <c r="J132" s="34">
        <v>116.8</v>
      </c>
      <c r="K132" s="34">
        <v>-0.8308157099697788</v>
      </c>
      <c r="L132" s="34">
        <v>131.3</v>
      </c>
      <c r="M132" s="34">
        <v>130.8</v>
      </c>
      <c r="N132" s="34">
        <v>131.1</v>
      </c>
      <c r="O132" s="34">
        <v>5</v>
      </c>
      <c r="P132" s="34">
        <v>120.7</v>
      </c>
      <c r="Q132" s="34">
        <v>130.228</v>
      </c>
      <c r="R132" s="34">
        <v>130.069</v>
      </c>
      <c r="S132" s="34">
        <v>3.41</v>
      </c>
      <c r="T132" s="34">
        <v>106.74</v>
      </c>
      <c r="U132" s="34">
        <v>115.285</v>
      </c>
      <c r="V132" s="34">
        <v>116.458</v>
      </c>
      <c r="W132" s="34">
        <v>3.35</v>
      </c>
      <c r="X132" s="34">
        <v>119.96</v>
      </c>
      <c r="Y132" s="34">
        <v>127.443</v>
      </c>
      <c r="Z132" s="34">
        <v>127.535</v>
      </c>
      <c r="AA132" s="34">
        <v>5.15</v>
      </c>
      <c r="AB132" s="34">
        <v>128.04</v>
      </c>
      <c r="AC132" s="34">
        <v>130.041</v>
      </c>
      <c r="AD132" s="34">
        <v>129.995</v>
      </c>
      <c r="AE132" s="34">
        <v>7.49</v>
      </c>
      <c r="AF132" s="34">
        <v>150.53</v>
      </c>
      <c r="AG132" s="34">
        <v>161.419</v>
      </c>
      <c r="AH132" s="34">
        <v>161.81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5.431878895814779</v>
      </c>
      <c r="D133" s="34">
        <v>118.4</v>
      </c>
      <c r="E133" s="34">
        <v>126.189</v>
      </c>
      <c r="F133" s="34">
        <v>126.442</v>
      </c>
      <c r="G133" s="34">
        <v>4.659675504550864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132.3</v>
      </c>
      <c r="N133" s="34">
        <v>131.9</v>
      </c>
      <c r="O133" s="34">
        <v>5.5</v>
      </c>
      <c r="P133" s="34">
        <v>123.1</v>
      </c>
      <c r="Q133" s="34">
        <v>130.595</v>
      </c>
      <c r="R133" s="34">
        <v>130.528</v>
      </c>
      <c r="S133" s="34">
        <v>2.93</v>
      </c>
      <c r="T133" s="34">
        <v>105.22</v>
      </c>
      <c r="U133" s="34">
        <v>115.604</v>
      </c>
      <c r="V133" s="34">
        <v>117.002</v>
      </c>
      <c r="W133" s="34">
        <v>4.87</v>
      </c>
      <c r="X133" s="34">
        <v>122.53</v>
      </c>
      <c r="Y133" s="34">
        <v>128.165</v>
      </c>
      <c r="Z133" s="34">
        <v>127.888</v>
      </c>
      <c r="AA133" s="34">
        <v>4.87</v>
      </c>
      <c r="AB133" s="34">
        <v>128.81</v>
      </c>
      <c r="AC133" s="34">
        <v>130.479</v>
      </c>
      <c r="AD133" s="34">
        <v>130.403</v>
      </c>
      <c r="AE133" s="34">
        <v>8.86</v>
      </c>
      <c r="AF133" s="34">
        <v>155.27</v>
      </c>
      <c r="AG133" s="34">
        <v>163.148</v>
      </c>
      <c r="AH133" s="34">
        <v>162.843</v>
      </c>
      <c r="AI133" s="34">
        <v>6.5</v>
      </c>
      <c r="AJ133" s="34">
        <v>123.6</v>
      </c>
      <c r="AK133" s="34">
        <v>130.9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4.490777866880524</v>
      </c>
      <c r="D134" s="34">
        <v>130.3</v>
      </c>
      <c r="E134" s="34">
        <v>127.228</v>
      </c>
      <c r="F134" s="34">
        <v>126.765</v>
      </c>
      <c r="G134" s="34">
        <v>2.6297872340425466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132.8</v>
      </c>
      <c r="N134" s="34">
        <v>132.8</v>
      </c>
      <c r="O134" s="34">
        <v>5.6</v>
      </c>
      <c r="P134" s="34">
        <v>134.9</v>
      </c>
      <c r="Q134" s="34">
        <v>131.362</v>
      </c>
      <c r="R134" s="34">
        <v>130.925</v>
      </c>
      <c r="S134" s="34">
        <v>8.52</v>
      </c>
      <c r="T134" s="34">
        <v>115.5</v>
      </c>
      <c r="U134" s="34">
        <v>118.614</v>
      </c>
      <c r="V134" s="34">
        <v>117.543</v>
      </c>
      <c r="W134" s="34">
        <v>3.47</v>
      </c>
      <c r="X134" s="34">
        <v>128.03</v>
      </c>
      <c r="Y134" s="34">
        <v>128.297</v>
      </c>
      <c r="Z134" s="34">
        <v>128.229</v>
      </c>
      <c r="AA134" s="34">
        <v>4.11</v>
      </c>
      <c r="AB134" s="34">
        <v>139.61</v>
      </c>
      <c r="AC134" s="34">
        <v>130.545</v>
      </c>
      <c r="AD134" s="34">
        <v>130.696</v>
      </c>
      <c r="AE134" s="34">
        <v>7.54</v>
      </c>
      <c r="AF134" s="34">
        <v>166.2</v>
      </c>
      <c r="AG134" s="34">
        <v>163.724</v>
      </c>
      <c r="AH134" s="34">
        <v>163.884</v>
      </c>
      <c r="AI134" s="34">
        <v>5.4</v>
      </c>
      <c r="AJ134" s="34">
        <v>135.5</v>
      </c>
      <c r="AK134" s="34">
        <v>130.5</v>
      </c>
      <c r="AL134" s="34">
        <v>131.4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4.5658012533571934</v>
      </c>
      <c r="D135" s="39">
        <v>116.8</v>
      </c>
      <c r="E135" s="39">
        <v>126.739</v>
      </c>
      <c r="F135" s="39">
        <v>127.117</v>
      </c>
      <c r="G135" s="39">
        <v>2.6762338795694784</v>
      </c>
      <c r="H135" s="39">
        <v>105.89</v>
      </c>
      <c r="I135" s="39">
        <v>119.1</v>
      </c>
      <c r="J135" s="39">
        <v>117.9</v>
      </c>
      <c r="K135" s="39">
        <v>9.100101112234583</v>
      </c>
      <c r="L135" s="39">
        <v>107.9</v>
      </c>
      <c r="M135" s="39">
        <v>133.9</v>
      </c>
      <c r="N135" s="39">
        <v>133.7</v>
      </c>
      <c r="O135" s="39">
        <v>4.7</v>
      </c>
      <c r="P135" s="39">
        <v>123.5</v>
      </c>
      <c r="Q135" s="39">
        <v>131.147</v>
      </c>
      <c r="R135" s="39">
        <v>131.248</v>
      </c>
      <c r="S135" s="39">
        <v>-0.51</v>
      </c>
      <c r="T135" s="39">
        <v>109.16</v>
      </c>
      <c r="U135" s="39">
        <v>115.548</v>
      </c>
      <c r="V135" s="39">
        <v>118.031</v>
      </c>
      <c r="W135" s="39">
        <v>4.45</v>
      </c>
      <c r="X135" s="39">
        <v>120.78</v>
      </c>
      <c r="Y135" s="39">
        <v>128.645</v>
      </c>
      <c r="Z135" s="39">
        <v>128.56</v>
      </c>
      <c r="AA135" s="39">
        <v>2.69</v>
      </c>
      <c r="AB135" s="39">
        <v>116.95</v>
      </c>
      <c r="AC135" s="39">
        <v>130.953</v>
      </c>
      <c r="AD135" s="39">
        <v>130.946</v>
      </c>
      <c r="AE135" s="39">
        <v>9.22</v>
      </c>
      <c r="AF135" s="39">
        <v>155.17</v>
      </c>
      <c r="AG135" s="39">
        <v>164.859</v>
      </c>
      <c r="AH135" s="39">
        <v>164.939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4.861111111111116</v>
      </c>
      <c r="D136" s="34">
        <v>120.8</v>
      </c>
      <c r="E136" s="34">
        <v>127.742</v>
      </c>
      <c r="F136" s="34">
        <v>127.426</v>
      </c>
      <c r="G136" s="34">
        <v>2.9997272975184064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134.1</v>
      </c>
      <c r="N136" s="34">
        <v>134.5</v>
      </c>
      <c r="O136" s="34">
        <v>5.4</v>
      </c>
      <c r="P136" s="34">
        <v>125.9</v>
      </c>
      <c r="Q136" s="34">
        <v>131.741</v>
      </c>
      <c r="R136" s="34">
        <v>131.547</v>
      </c>
      <c r="S136" s="34">
        <v>9.07</v>
      </c>
      <c r="T136" s="34">
        <v>122.37</v>
      </c>
      <c r="U136" s="34">
        <v>120.779</v>
      </c>
      <c r="V136" s="34">
        <v>118.459</v>
      </c>
      <c r="W136" s="34">
        <v>5.12</v>
      </c>
      <c r="X136" s="34">
        <v>122.92</v>
      </c>
      <c r="Y136" s="34">
        <v>129.391</v>
      </c>
      <c r="Z136" s="34">
        <v>128.876</v>
      </c>
      <c r="AA136" s="34">
        <v>4.19</v>
      </c>
      <c r="AB136" s="34">
        <v>122.98</v>
      </c>
      <c r="AC136" s="34">
        <v>131.139</v>
      </c>
      <c r="AD136" s="34">
        <v>131.132</v>
      </c>
      <c r="AE136" s="34">
        <v>7.89</v>
      </c>
      <c r="AF136" s="34">
        <v>156.06</v>
      </c>
      <c r="AG136" s="34">
        <v>165.756</v>
      </c>
      <c r="AH136" s="34">
        <v>166.024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5.233033524121011</v>
      </c>
      <c r="D137" s="34">
        <v>128.7</v>
      </c>
      <c r="E137" s="34">
        <v>127.884</v>
      </c>
      <c r="F137" s="34">
        <v>127.717</v>
      </c>
      <c r="G137" s="34">
        <v>7.182320441988943</v>
      </c>
      <c r="H137" s="34">
        <v>129.98</v>
      </c>
      <c r="I137" s="34">
        <v>118.5</v>
      </c>
      <c r="J137" s="34">
        <v>118.3</v>
      </c>
      <c r="K137" s="34">
        <v>18.51179673321233</v>
      </c>
      <c r="L137" s="34">
        <v>130.6</v>
      </c>
      <c r="M137" s="34">
        <v>135.6</v>
      </c>
      <c r="N137" s="34">
        <v>135.5</v>
      </c>
      <c r="O137" s="34">
        <v>3.4</v>
      </c>
      <c r="P137" s="34">
        <v>131</v>
      </c>
      <c r="Q137" s="34">
        <v>131.325</v>
      </c>
      <c r="R137" s="34">
        <v>131.915</v>
      </c>
      <c r="S137" s="34">
        <v>4.97</v>
      </c>
      <c r="T137" s="34">
        <v>126.77</v>
      </c>
      <c r="U137" s="34">
        <v>115.568</v>
      </c>
      <c r="V137" s="34">
        <v>118.806</v>
      </c>
      <c r="W137" s="34">
        <v>2.43</v>
      </c>
      <c r="X137" s="34">
        <v>123.24</v>
      </c>
      <c r="Y137" s="34">
        <v>128.754</v>
      </c>
      <c r="Z137" s="34">
        <v>129.183</v>
      </c>
      <c r="AA137" s="34">
        <v>2.84</v>
      </c>
      <c r="AB137" s="34">
        <v>127.71</v>
      </c>
      <c r="AC137" s="34">
        <v>130.823</v>
      </c>
      <c r="AD137" s="34">
        <v>131.358</v>
      </c>
      <c r="AE137" s="34">
        <v>7.43</v>
      </c>
      <c r="AF137" s="34">
        <v>158.67</v>
      </c>
      <c r="AG137" s="34">
        <v>166.659</v>
      </c>
      <c r="AH137" s="34">
        <v>167.154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0.16339869281045694</v>
      </c>
      <c r="D138" s="34">
        <v>122.6</v>
      </c>
      <c r="E138" s="34">
        <v>127.399</v>
      </c>
      <c r="F138" s="34">
        <v>128.157</v>
      </c>
      <c r="G138" s="34">
        <v>-4.469560750064227</v>
      </c>
      <c r="H138" s="34">
        <v>111.57</v>
      </c>
      <c r="I138" s="34">
        <v>117.9</v>
      </c>
      <c r="J138" s="34">
        <v>118.5</v>
      </c>
      <c r="K138" s="34">
        <v>-1.610169491525426</v>
      </c>
      <c r="L138" s="34">
        <v>116.1</v>
      </c>
      <c r="M138" s="34">
        <v>135.6</v>
      </c>
      <c r="N138" s="34">
        <v>136.4</v>
      </c>
      <c r="O138" s="34">
        <v>2.3</v>
      </c>
      <c r="P138" s="34">
        <v>127.8</v>
      </c>
      <c r="Q138" s="34">
        <v>132.219</v>
      </c>
      <c r="R138" s="34">
        <v>132.471</v>
      </c>
      <c r="S138" s="34">
        <v>6.96</v>
      </c>
      <c r="T138" s="34">
        <v>130.48</v>
      </c>
      <c r="U138" s="34">
        <v>119.669</v>
      </c>
      <c r="V138" s="34">
        <v>119.181</v>
      </c>
      <c r="W138" s="34">
        <v>0.9</v>
      </c>
      <c r="X138" s="34">
        <v>123.41</v>
      </c>
      <c r="Y138" s="34">
        <v>129.151</v>
      </c>
      <c r="Z138" s="34">
        <v>129.529</v>
      </c>
      <c r="AA138" s="34">
        <v>1.38</v>
      </c>
      <c r="AB138" s="34">
        <v>127.47</v>
      </c>
      <c r="AC138" s="34">
        <v>131.501</v>
      </c>
      <c r="AD138" s="34">
        <v>131.868</v>
      </c>
      <c r="AE138" s="34">
        <v>4.76</v>
      </c>
      <c r="AF138" s="34">
        <v>162.35</v>
      </c>
      <c r="AG138" s="34">
        <v>167.444</v>
      </c>
      <c r="AH138" s="34">
        <v>168.362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3.2976092333058427</v>
      </c>
      <c r="D139" s="34">
        <v>125.3</v>
      </c>
      <c r="E139" s="34">
        <v>128.029</v>
      </c>
      <c r="F139" s="34">
        <v>128.83</v>
      </c>
      <c r="G139" s="34">
        <v>2.563408249842025</v>
      </c>
      <c r="H139" s="34">
        <v>113.63</v>
      </c>
      <c r="I139" s="34">
        <v>117.9</v>
      </c>
      <c r="J139" s="34">
        <v>118.8</v>
      </c>
      <c r="K139" s="34">
        <v>7.161125319693107</v>
      </c>
      <c r="L139" s="34">
        <v>125.7</v>
      </c>
      <c r="M139" s="34">
        <v>137</v>
      </c>
      <c r="N139" s="34">
        <v>137.5</v>
      </c>
      <c r="O139" s="34">
        <v>3.2</v>
      </c>
      <c r="P139" s="34">
        <v>135.6</v>
      </c>
      <c r="Q139" s="34">
        <v>132.96</v>
      </c>
      <c r="R139" s="34">
        <v>133.232</v>
      </c>
      <c r="S139" s="34">
        <v>3.47</v>
      </c>
      <c r="T139" s="34">
        <v>115.71</v>
      </c>
      <c r="U139" s="34">
        <v>118.035</v>
      </c>
      <c r="V139" s="34">
        <v>119.588</v>
      </c>
      <c r="W139" s="34">
        <v>1.72</v>
      </c>
      <c r="X139" s="34">
        <v>124.16</v>
      </c>
      <c r="Y139" s="34">
        <v>129.74</v>
      </c>
      <c r="Z139" s="34">
        <v>129.939</v>
      </c>
      <c r="AA139" s="34">
        <v>2.08</v>
      </c>
      <c r="AB139" s="34">
        <v>131.46</v>
      </c>
      <c r="AC139" s="34">
        <v>132.421</v>
      </c>
      <c r="AD139" s="34">
        <v>132.693</v>
      </c>
      <c r="AE139" s="34">
        <v>6.55</v>
      </c>
      <c r="AF139" s="34">
        <v>168.43</v>
      </c>
      <c r="AG139" s="34">
        <v>169.109</v>
      </c>
      <c r="AH139" s="34">
        <v>169.668</v>
      </c>
      <c r="AI139" s="34">
        <v>4.1</v>
      </c>
      <c r="AJ139" s="34">
        <v>131.6</v>
      </c>
      <c r="AK139" s="34">
        <v>132.5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8.934707903780058</v>
      </c>
      <c r="D140" s="34">
        <v>158.5</v>
      </c>
      <c r="E140" s="34">
        <v>131.379</v>
      </c>
      <c r="F140" s="34">
        <v>129.591</v>
      </c>
      <c r="G140" s="34">
        <v>13.387269119218438</v>
      </c>
      <c r="H140" s="34">
        <v>148.56</v>
      </c>
      <c r="I140" s="34">
        <v>119.2</v>
      </c>
      <c r="J140" s="34">
        <v>119.1</v>
      </c>
      <c r="K140" s="34">
        <v>21.62711864406781</v>
      </c>
      <c r="L140" s="34">
        <v>179.4</v>
      </c>
      <c r="M140" s="34">
        <v>139.4</v>
      </c>
      <c r="N140" s="34">
        <v>138.6</v>
      </c>
      <c r="O140" s="34">
        <v>5.8</v>
      </c>
      <c r="P140" s="34">
        <v>163</v>
      </c>
      <c r="Q140" s="34">
        <v>134.561</v>
      </c>
      <c r="R140" s="34">
        <v>134.067</v>
      </c>
      <c r="S140" s="34">
        <v>3.71</v>
      </c>
      <c r="T140" s="34">
        <v>150.5</v>
      </c>
      <c r="U140" s="34">
        <v>118.937</v>
      </c>
      <c r="V140" s="34">
        <v>120.022</v>
      </c>
      <c r="W140" s="34">
        <v>4.15</v>
      </c>
      <c r="X140" s="34">
        <v>155.21</v>
      </c>
      <c r="Y140" s="34">
        <v>130.559</v>
      </c>
      <c r="Z140" s="34">
        <v>130.386</v>
      </c>
      <c r="AA140" s="34">
        <v>5.43</v>
      </c>
      <c r="AB140" s="34">
        <v>159.22</v>
      </c>
      <c r="AC140" s="34">
        <v>133.865</v>
      </c>
      <c r="AD140" s="34">
        <v>133.597</v>
      </c>
      <c r="AE140" s="34">
        <v>11.06</v>
      </c>
      <c r="AF140" s="34">
        <v>207.96</v>
      </c>
      <c r="AG140" s="34">
        <v>172.35</v>
      </c>
      <c r="AH140" s="34">
        <v>171.009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2.259887005649719</v>
      </c>
      <c r="D141" s="34">
        <v>144.8</v>
      </c>
      <c r="E141" s="34">
        <v>129.412</v>
      </c>
      <c r="F141" s="34">
        <v>130.246</v>
      </c>
      <c r="G141" s="34">
        <v>0.07811279487579537</v>
      </c>
      <c r="H141" s="34">
        <v>128.12</v>
      </c>
      <c r="I141" s="34">
        <v>119.3</v>
      </c>
      <c r="J141" s="34">
        <v>119.5</v>
      </c>
      <c r="K141" s="34">
        <v>-8.359326263256396</v>
      </c>
      <c r="L141" s="34">
        <v>146.9</v>
      </c>
      <c r="M141" s="34">
        <v>126.6</v>
      </c>
      <c r="N141" s="34">
        <v>139.6</v>
      </c>
      <c r="O141" s="34">
        <v>5.5</v>
      </c>
      <c r="P141" s="34">
        <v>142.9</v>
      </c>
      <c r="Q141" s="34">
        <v>135.04</v>
      </c>
      <c r="R141" s="34">
        <v>134.823</v>
      </c>
      <c r="S141" s="34">
        <v>4.42</v>
      </c>
      <c r="T141" s="34">
        <v>121.67</v>
      </c>
      <c r="U141" s="34">
        <v>119.863</v>
      </c>
      <c r="V141" s="34">
        <v>120.51</v>
      </c>
      <c r="W141" s="34">
        <v>2.39</v>
      </c>
      <c r="X141" s="34">
        <v>162.53</v>
      </c>
      <c r="Y141" s="34">
        <v>130.872</v>
      </c>
      <c r="Z141" s="34">
        <v>130.845</v>
      </c>
      <c r="AA141" s="34">
        <v>3.81</v>
      </c>
      <c r="AB141" s="34">
        <v>146.37</v>
      </c>
      <c r="AC141" s="34">
        <v>134.41</v>
      </c>
      <c r="AD141" s="34">
        <v>134.311</v>
      </c>
      <c r="AE141" s="34">
        <v>7.92</v>
      </c>
      <c r="AF141" s="34">
        <v>185.53</v>
      </c>
      <c r="AG141" s="34">
        <v>172.141</v>
      </c>
      <c r="AH141" s="34">
        <v>172.305</v>
      </c>
      <c r="AI141" s="34">
        <v>3.9</v>
      </c>
      <c r="AJ141" s="34">
        <v>146.7</v>
      </c>
      <c r="AK141" s="34">
        <v>135.2</v>
      </c>
      <c r="AL141" s="34">
        <v>135.7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5.3497942386831365</v>
      </c>
      <c r="D142" s="34">
        <v>128</v>
      </c>
      <c r="E142" s="34">
        <v>130.693</v>
      </c>
      <c r="F142" s="34">
        <v>130.829</v>
      </c>
      <c r="G142" s="34">
        <v>4.160938502428757</v>
      </c>
      <c r="H142" s="34">
        <v>113.65</v>
      </c>
      <c r="I142" s="34">
        <v>119.8</v>
      </c>
      <c r="J142" s="34">
        <v>119.9</v>
      </c>
      <c r="K142" s="34">
        <v>7.859922178988321</v>
      </c>
      <c r="L142" s="34">
        <v>138.6</v>
      </c>
      <c r="M142" s="34">
        <v>140.4</v>
      </c>
      <c r="N142" s="34">
        <v>140.7</v>
      </c>
      <c r="O142" s="34">
        <v>4.6</v>
      </c>
      <c r="P142" s="34">
        <v>135.9</v>
      </c>
      <c r="Q142" s="34">
        <v>135.593</v>
      </c>
      <c r="R142" s="34">
        <v>135.483</v>
      </c>
      <c r="S142" s="34">
        <v>4.84</v>
      </c>
      <c r="T142" s="34">
        <v>108.55</v>
      </c>
      <c r="U142" s="34">
        <v>120.009</v>
      </c>
      <c r="V142" s="34">
        <v>121.009</v>
      </c>
      <c r="W142" s="34">
        <v>5.36</v>
      </c>
      <c r="X142" s="34">
        <v>128.18</v>
      </c>
      <c r="Y142" s="34">
        <v>131.65</v>
      </c>
      <c r="Z142" s="34">
        <v>131.298</v>
      </c>
      <c r="AA142" s="34">
        <v>3.95</v>
      </c>
      <c r="AB142" s="34">
        <v>125.94</v>
      </c>
      <c r="AC142" s="34">
        <v>134.523</v>
      </c>
      <c r="AD142" s="34">
        <v>134.899</v>
      </c>
      <c r="AE142" s="34">
        <v>9.11</v>
      </c>
      <c r="AF142" s="34">
        <v>185.63</v>
      </c>
      <c r="AG142" s="34">
        <v>173.665</v>
      </c>
      <c r="AH142" s="34">
        <v>173.579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2.955271565495199</v>
      </c>
      <c r="D143" s="34">
        <v>128.9</v>
      </c>
      <c r="E143" s="34">
        <v>131.809</v>
      </c>
      <c r="F143" s="34">
        <v>131.458</v>
      </c>
      <c r="G143" s="34">
        <v>-0.8847441415590573</v>
      </c>
      <c r="H143" s="34">
        <v>124.35</v>
      </c>
      <c r="I143" s="34">
        <v>120.5</v>
      </c>
      <c r="J143" s="34">
        <v>120.3</v>
      </c>
      <c r="K143" s="34">
        <v>5.4869684499314175</v>
      </c>
      <c r="L143" s="34">
        <v>153.8</v>
      </c>
      <c r="M143" s="34">
        <v>141.4</v>
      </c>
      <c r="N143" s="34">
        <v>141.9</v>
      </c>
      <c r="O143" s="34">
        <v>4.8</v>
      </c>
      <c r="P143" s="34">
        <v>129.7</v>
      </c>
      <c r="Q143" s="34">
        <v>136.082</v>
      </c>
      <c r="R143" s="34">
        <v>136.126</v>
      </c>
      <c r="S143" s="34">
        <v>5.14</v>
      </c>
      <c r="T143" s="34">
        <v>111.11</v>
      </c>
      <c r="U143" s="34">
        <v>120.601</v>
      </c>
      <c r="V143" s="34">
        <v>121.528</v>
      </c>
      <c r="W143" s="34">
        <v>2.13</v>
      </c>
      <c r="X143" s="34">
        <v>123.52</v>
      </c>
      <c r="Y143" s="34">
        <v>131.676</v>
      </c>
      <c r="Z143" s="34">
        <v>131.742</v>
      </c>
      <c r="AA143" s="34">
        <v>4.85</v>
      </c>
      <c r="AB143" s="34">
        <v>131.29</v>
      </c>
      <c r="AC143" s="34">
        <v>135.493</v>
      </c>
      <c r="AD143" s="34">
        <v>135.576</v>
      </c>
      <c r="AE143" s="34">
        <v>8.29</v>
      </c>
      <c r="AF143" s="34">
        <v>166.11</v>
      </c>
      <c r="AG143" s="34">
        <v>174.879</v>
      </c>
      <c r="AH143" s="34">
        <v>174.86</v>
      </c>
      <c r="AI143" s="34">
        <v>5.4</v>
      </c>
      <c r="AJ143" s="34">
        <v>133.4</v>
      </c>
      <c r="AK143" s="34">
        <v>137.7</v>
      </c>
      <c r="AL143" s="34">
        <v>137.6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5.4375531011044975</v>
      </c>
      <c r="D144" s="34">
        <v>124.1</v>
      </c>
      <c r="E144" s="34">
        <v>131.788</v>
      </c>
      <c r="F144" s="34">
        <v>132.159</v>
      </c>
      <c r="G144" s="34">
        <v>3.4540859309182714</v>
      </c>
      <c r="H144" s="34">
        <v>110.52</v>
      </c>
      <c r="I144" s="34">
        <v>120.5</v>
      </c>
      <c r="J144" s="34">
        <v>120.7</v>
      </c>
      <c r="K144" s="34">
        <v>8.377760853008386</v>
      </c>
      <c r="L144" s="34">
        <v>142.3</v>
      </c>
      <c r="M144" s="34">
        <v>143.1</v>
      </c>
      <c r="N144" s="34">
        <v>143.1</v>
      </c>
      <c r="O144" s="34">
        <v>5.2</v>
      </c>
      <c r="P144" s="34">
        <v>127</v>
      </c>
      <c r="Q144" s="34">
        <v>136.73</v>
      </c>
      <c r="R144" s="34">
        <v>136.809</v>
      </c>
      <c r="S144" s="34">
        <v>5.65</v>
      </c>
      <c r="T144" s="34">
        <v>112.77</v>
      </c>
      <c r="U144" s="34">
        <v>122.009</v>
      </c>
      <c r="V144" s="34">
        <v>122.036</v>
      </c>
      <c r="W144" s="34">
        <v>5</v>
      </c>
      <c r="X144" s="34">
        <v>125.95</v>
      </c>
      <c r="Y144" s="34">
        <v>132.303</v>
      </c>
      <c r="Z144" s="34">
        <v>132.185</v>
      </c>
      <c r="AA144" s="34">
        <v>5.09</v>
      </c>
      <c r="AB144" s="34">
        <v>134.57</v>
      </c>
      <c r="AC144" s="34">
        <v>136.305</v>
      </c>
      <c r="AD144" s="34">
        <v>136.287</v>
      </c>
      <c r="AE144" s="34">
        <v>9.53</v>
      </c>
      <c r="AF144" s="34">
        <v>164.88</v>
      </c>
      <c r="AG144" s="34">
        <v>176.195</v>
      </c>
      <c r="AH144" s="34">
        <v>176.142</v>
      </c>
      <c r="AI144" s="34">
        <v>6.5</v>
      </c>
      <c r="AJ144" s="34">
        <v>130.6</v>
      </c>
      <c r="AK144" s="34">
        <v>138.7</v>
      </c>
      <c r="AL144" s="34">
        <v>138.5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5.320945945945943</v>
      </c>
      <c r="D145" s="34">
        <v>124.7</v>
      </c>
      <c r="E145" s="34">
        <v>132.896</v>
      </c>
      <c r="F145" s="34">
        <v>132.883</v>
      </c>
      <c r="G145" s="34">
        <v>4.300973626996885</v>
      </c>
      <c r="H145" s="34">
        <v>110.34</v>
      </c>
      <c r="I145" s="34">
        <v>121.2</v>
      </c>
      <c r="J145" s="34">
        <v>121.1</v>
      </c>
      <c r="K145" s="34">
        <v>9.197194076383465</v>
      </c>
      <c r="L145" s="34">
        <v>140.1</v>
      </c>
      <c r="M145" s="34">
        <v>144.1</v>
      </c>
      <c r="N145" s="34">
        <v>144.4</v>
      </c>
      <c r="O145" s="34">
        <v>5.3</v>
      </c>
      <c r="P145" s="34">
        <v>129.6</v>
      </c>
      <c r="Q145" s="34">
        <v>137.578</v>
      </c>
      <c r="R145" s="34">
        <v>137.546</v>
      </c>
      <c r="S145" s="34">
        <v>5.35</v>
      </c>
      <c r="T145" s="34">
        <v>110.85</v>
      </c>
      <c r="U145" s="34">
        <v>121.781</v>
      </c>
      <c r="V145" s="34">
        <v>122.482</v>
      </c>
      <c r="W145" s="34">
        <v>3.13</v>
      </c>
      <c r="X145" s="34">
        <v>126.37</v>
      </c>
      <c r="Y145" s="34">
        <v>132.567</v>
      </c>
      <c r="Z145" s="34">
        <v>132.633</v>
      </c>
      <c r="AA145" s="34">
        <v>5.21</v>
      </c>
      <c r="AB145" s="34">
        <v>135.52</v>
      </c>
      <c r="AC145" s="34">
        <v>136.823</v>
      </c>
      <c r="AD145" s="34">
        <v>136.931</v>
      </c>
      <c r="AE145" s="34">
        <v>8.8</v>
      </c>
      <c r="AF145" s="34">
        <v>168.93</v>
      </c>
      <c r="AG145" s="34">
        <v>177.374</v>
      </c>
      <c r="AH145" s="34">
        <v>177.428</v>
      </c>
      <c r="AI145" s="34">
        <v>7</v>
      </c>
      <c r="AJ145" s="34">
        <v>132.2</v>
      </c>
      <c r="AK145" s="34">
        <v>139.6</v>
      </c>
      <c r="AL145" s="34">
        <v>139.4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4.681504221028399</v>
      </c>
      <c r="D146" s="34">
        <v>136.4</v>
      </c>
      <c r="E146" s="34">
        <v>134.064</v>
      </c>
      <c r="F146" s="34">
        <v>133.58</v>
      </c>
      <c r="G146" s="34">
        <v>2.869226304005301</v>
      </c>
      <c r="H146" s="34">
        <v>124.05</v>
      </c>
      <c r="I146" s="34">
        <v>121.4</v>
      </c>
      <c r="J146" s="34">
        <v>121.4</v>
      </c>
      <c r="K146" s="34">
        <v>8.12625923438548</v>
      </c>
      <c r="L146" s="34">
        <v>161</v>
      </c>
      <c r="M146" s="34">
        <v>145.7</v>
      </c>
      <c r="N146" s="34">
        <v>145.8</v>
      </c>
      <c r="O146" s="34">
        <v>4.9</v>
      </c>
      <c r="P146" s="34">
        <v>141.5</v>
      </c>
      <c r="Q146" s="34">
        <v>138.139</v>
      </c>
      <c r="R146" s="34">
        <v>138.343</v>
      </c>
      <c r="S146" s="34">
        <v>0.15</v>
      </c>
      <c r="T146" s="34">
        <v>115.68</v>
      </c>
      <c r="U146" s="34">
        <v>120.98</v>
      </c>
      <c r="V146" s="34">
        <v>122.936</v>
      </c>
      <c r="W146" s="34">
        <v>3.51</v>
      </c>
      <c r="X146" s="34">
        <v>132.52</v>
      </c>
      <c r="Y146" s="34">
        <v>133.203</v>
      </c>
      <c r="Z146" s="34">
        <v>133.087</v>
      </c>
      <c r="AA146" s="34">
        <v>4.8</v>
      </c>
      <c r="AB146" s="34">
        <v>146.31</v>
      </c>
      <c r="AC146" s="34">
        <v>137.369</v>
      </c>
      <c r="AD146" s="34">
        <v>137.569</v>
      </c>
      <c r="AE146" s="34">
        <v>9.02</v>
      </c>
      <c r="AF146" s="34">
        <v>181.19</v>
      </c>
      <c r="AG146" s="34">
        <v>179.019</v>
      </c>
      <c r="AH146" s="34">
        <v>178.711</v>
      </c>
      <c r="AI146" s="34">
        <v>6.5</v>
      </c>
      <c r="AJ146" s="34">
        <v>144.4</v>
      </c>
      <c r="AK146" s="34">
        <v>141</v>
      </c>
      <c r="AL146" s="34">
        <v>140.2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5.993150684931514</v>
      </c>
      <c r="D147" s="39">
        <v>123.8</v>
      </c>
      <c r="E147" s="39">
        <v>133.84</v>
      </c>
      <c r="F147" s="39">
        <v>134.241</v>
      </c>
      <c r="G147" s="39">
        <v>3.8530550571347577</v>
      </c>
      <c r="H147" s="39">
        <v>109.97</v>
      </c>
      <c r="I147" s="39">
        <v>120.7</v>
      </c>
      <c r="J147" s="39">
        <v>121.7</v>
      </c>
      <c r="K147" s="39">
        <v>10.936051899907318</v>
      </c>
      <c r="L147" s="39">
        <v>119.7</v>
      </c>
      <c r="M147" s="39">
        <v>147.1</v>
      </c>
      <c r="N147" s="39">
        <v>147.1</v>
      </c>
      <c r="O147" s="39">
        <v>6.7</v>
      </c>
      <c r="P147" s="39">
        <v>131.8</v>
      </c>
      <c r="Q147" s="39">
        <v>139.459</v>
      </c>
      <c r="R147" s="39">
        <v>139.186</v>
      </c>
      <c r="S147" s="39">
        <v>4.95</v>
      </c>
      <c r="T147" s="39">
        <v>114.56</v>
      </c>
      <c r="U147" s="39">
        <v>121.793</v>
      </c>
      <c r="V147" s="39">
        <v>123.526</v>
      </c>
      <c r="W147" s="39">
        <v>5.25</v>
      </c>
      <c r="X147" s="39">
        <v>127.12</v>
      </c>
      <c r="Y147" s="39">
        <v>133.747</v>
      </c>
      <c r="Z147" s="39">
        <v>133.535</v>
      </c>
      <c r="AA147" s="39">
        <v>6.79</v>
      </c>
      <c r="AB147" s="39">
        <v>124.9</v>
      </c>
      <c r="AC147" s="39">
        <v>138.083</v>
      </c>
      <c r="AD147" s="39">
        <v>138.281</v>
      </c>
      <c r="AE147" s="39">
        <v>10.16</v>
      </c>
      <c r="AF147" s="39">
        <v>170.93</v>
      </c>
      <c r="AG147" s="39">
        <v>180.322</v>
      </c>
      <c r="AH147" s="39">
        <v>179.972</v>
      </c>
      <c r="AI147" s="39">
        <v>7</v>
      </c>
      <c r="AJ147" s="39">
        <v>131.7</v>
      </c>
      <c r="AK147" s="39">
        <v>139.7</v>
      </c>
      <c r="AL147" s="39">
        <v>140.9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5.71192052980134</v>
      </c>
      <c r="D148" s="34">
        <v>127.7</v>
      </c>
      <c r="E148" s="34">
        <v>134.897</v>
      </c>
      <c r="F148" s="34">
        <v>134.862</v>
      </c>
      <c r="G148" s="34">
        <v>4.562704086135372</v>
      </c>
      <c r="H148" s="34">
        <v>118.48</v>
      </c>
      <c r="I148" s="34">
        <v>122.3</v>
      </c>
      <c r="J148" s="34">
        <v>122.2</v>
      </c>
      <c r="K148" s="34">
        <v>12.511170688114381</v>
      </c>
      <c r="L148" s="34">
        <v>125.9</v>
      </c>
      <c r="M148" s="34">
        <v>148.9</v>
      </c>
      <c r="N148" s="34">
        <v>148.5</v>
      </c>
      <c r="O148" s="34">
        <v>6.7</v>
      </c>
      <c r="P148" s="34">
        <v>134.3</v>
      </c>
      <c r="Q148" s="34">
        <v>140.163</v>
      </c>
      <c r="R148" s="34">
        <v>139.999</v>
      </c>
      <c r="S148" s="34">
        <v>0.55</v>
      </c>
      <c r="T148" s="34">
        <v>123.05</v>
      </c>
      <c r="U148" s="34">
        <v>122.031</v>
      </c>
      <c r="V148" s="34">
        <v>124.31</v>
      </c>
      <c r="W148" s="34">
        <v>3.09</v>
      </c>
      <c r="X148" s="34">
        <v>126.72</v>
      </c>
      <c r="Y148" s="34">
        <v>133.898</v>
      </c>
      <c r="Z148" s="34">
        <v>133.973</v>
      </c>
      <c r="AA148" s="34">
        <v>6.38</v>
      </c>
      <c r="AB148" s="34">
        <v>130.82</v>
      </c>
      <c r="AC148" s="34">
        <v>139.044</v>
      </c>
      <c r="AD148" s="34">
        <v>139.035</v>
      </c>
      <c r="AE148" s="34">
        <v>9.76</v>
      </c>
      <c r="AF148" s="34">
        <v>171.3</v>
      </c>
      <c r="AG148" s="34">
        <v>181.488</v>
      </c>
      <c r="AH148" s="34">
        <v>181.198</v>
      </c>
      <c r="AI148" s="34">
        <v>7.7</v>
      </c>
      <c r="AJ148" s="34">
        <v>134.4</v>
      </c>
      <c r="AK148" s="34">
        <v>142.1</v>
      </c>
      <c r="AL148" s="34">
        <v>141.8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6.293706293706314</v>
      </c>
      <c r="D149" s="34">
        <v>136.8</v>
      </c>
      <c r="E149" s="34">
        <v>136.049</v>
      </c>
      <c r="F149" s="34">
        <v>135.425</v>
      </c>
      <c r="G149" s="34">
        <v>3.1543314356055063</v>
      </c>
      <c r="H149" s="34">
        <v>134.08</v>
      </c>
      <c r="I149" s="34">
        <v>122.4</v>
      </c>
      <c r="J149" s="34">
        <v>122.7</v>
      </c>
      <c r="K149" s="34">
        <v>10.79632465543645</v>
      </c>
      <c r="L149" s="34">
        <v>144.7</v>
      </c>
      <c r="M149" s="34">
        <v>149.9</v>
      </c>
      <c r="N149" s="34">
        <v>149.9</v>
      </c>
      <c r="O149" s="34">
        <v>7.7</v>
      </c>
      <c r="P149" s="34">
        <v>141.1</v>
      </c>
      <c r="Q149" s="34">
        <v>141.11</v>
      </c>
      <c r="R149" s="34">
        <v>140.72</v>
      </c>
      <c r="S149" s="34">
        <v>12.53</v>
      </c>
      <c r="T149" s="34">
        <v>142.66</v>
      </c>
      <c r="U149" s="34">
        <v>127.199</v>
      </c>
      <c r="V149" s="34">
        <v>125.141</v>
      </c>
      <c r="W149" s="34">
        <v>4.87</v>
      </c>
      <c r="X149" s="34">
        <v>129.24</v>
      </c>
      <c r="Y149" s="34">
        <v>134.64</v>
      </c>
      <c r="Z149" s="34">
        <v>134.408</v>
      </c>
      <c r="AA149" s="34">
        <v>7.17</v>
      </c>
      <c r="AB149" s="34">
        <v>136.86</v>
      </c>
      <c r="AC149" s="34">
        <v>139.806</v>
      </c>
      <c r="AD149" s="34">
        <v>139.691</v>
      </c>
      <c r="AE149" s="34">
        <v>8.88</v>
      </c>
      <c r="AF149" s="34">
        <v>172.75</v>
      </c>
      <c r="AG149" s="34">
        <v>182.352</v>
      </c>
      <c r="AH149" s="34">
        <v>182.399</v>
      </c>
      <c r="AI149" s="34">
        <v>8.5</v>
      </c>
      <c r="AJ149" s="34">
        <v>141.9</v>
      </c>
      <c r="AK149" s="34">
        <v>142.9</v>
      </c>
      <c r="AL149" s="34">
        <v>142.7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6.280587275693317</v>
      </c>
      <c r="D150" s="34">
        <v>130.3</v>
      </c>
      <c r="E150" s="34">
        <v>135.398</v>
      </c>
      <c r="F150" s="34">
        <v>135.939</v>
      </c>
      <c r="G150" s="34">
        <v>3.764452809895147</v>
      </c>
      <c r="H150" s="34">
        <v>115.77</v>
      </c>
      <c r="I150" s="34">
        <v>123</v>
      </c>
      <c r="J150" s="34">
        <v>123.2</v>
      </c>
      <c r="K150" s="34">
        <v>13.608957795004306</v>
      </c>
      <c r="L150" s="34">
        <v>131.9</v>
      </c>
      <c r="M150" s="34">
        <v>151.7</v>
      </c>
      <c r="N150" s="34">
        <v>151.3</v>
      </c>
      <c r="O150" s="34">
        <v>6.8</v>
      </c>
      <c r="P150" s="34">
        <v>136.5</v>
      </c>
      <c r="Q150" s="34">
        <v>141.352</v>
      </c>
      <c r="R150" s="34">
        <v>141.353</v>
      </c>
      <c r="S150" s="34">
        <v>5.69</v>
      </c>
      <c r="T150" s="34">
        <v>137.9</v>
      </c>
      <c r="U150" s="34">
        <v>125.891</v>
      </c>
      <c r="V150" s="34">
        <v>125.753</v>
      </c>
      <c r="W150" s="34">
        <v>3.95</v>
      </c>
      <c r="X150" s="34">
        <v>128.29</v>
      </c>
      <c r="Y150" s="34">
        <v>134.857</v>
      </c>
      <c r="Z150" s="34">
        <v>134.833</v>
      </c>
      <c r="AA150" s="34">
        <v>6.6</v>
      </c>
      <c r="AB150" s="34">
        <v>135.88</v>
      </c>
      <c r="AC150" s="34">
        <v>140.121</v>
      </c>
      <c r="AD150" s="34">
        <v>140.182</v>
      </c>
      <c r="AE150" s="34">
        <v>9.86</v>
      </c>
      <c r="AF150" s="34">
        <v>178.37</v>
      </c>
      <c r="AG150" s="34">
        <v>183.687</v>
      </c>
      <c r="AH150" s="34">
        <v>183.595</v>
      </c>
      <c r="AI150" s="34">
        <v>8.5</v>
      </c>
      <c r="AJ150" s="34">
        <v>139.2</v>
      </c>
      <c r="AK150" s="34">
        <v>143.8</v>
      </c>
      <c r="AL150" s="34">
        <v>143.5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6.703910614525133</v>
      </c>
      <c r="D151" s="34">
        <v>133.7</v>
      </c>
      <c r="E151" s="34">
        <v>136.443</v>
      </c>
      <c r="F151" s="34">
        <v>136.46</v>
      </c>
      <c r="G151" s="34">
        <v>6.019537094077276</v>
      </c>
      <c r="H151" s="34">
        <v>120.47</v>
      </c>
      <c r="I151" s="34">
        <v>123.8</v>
      </c>
      <c r="J151" s="34">
        <v>123.6</v>
      </c>
      <c r="K151" s="34">
        <v>11.217183770883054</v>
      </c>
      <c r="L151" s="34">
        <v>139.8</v>
      </c>
      <c r="M151" s="34">
        <v>152.5</v>
      </c>
      <c r="N151" s="34">
        <v>152.6</v>
      </c>
      <c r="O151" s="34">
        <v>6.5</v>
      </c>
      <c r="P151" s="34">
        <v>144.4</v>
      </c>
      <c r="Q151" s="34">
        <v>141.962</v>
      </c>
      <c r="R151" s="34">
        <v>141.967</v>
      </c>
      <c r="S151" s="34">
        <v>4.54</v>
      </c>
      <c r="T151" s="34">
        <v>120.96</v>
      </c>
      <c r="U151" s="34">
        <v>124.274</v>
      </c>
      <c r="V151" s="34">
        <v>126.206</v>
      </c>
      <c r="W151" s="34">
        <v>4.1</v>
      </c>
      <c r="X151" s="34">
        <v>129.24</v>
      </c>
      <c r="Y151" s="34">
        <v>135.278</v>
      </c>
      <c r="Z151" s="34">
        <v>135.254</v>
      </c>
      <c r="AA151" s="34">
        <v>5.79</v>
      </c>
      <c r="AB151" s="34">
        <v>139.07</v>
      </c>
      <c r="AC151" s="34">
        <v>140.348</v>
      </c>
      <c r="AD151" s="34">
        <v>140.628</v>
      </c>
      <c r="AE151" s="34">
        <v>8.42</v>
      </c>
      <c r="AF151" s="34">
        <v>182.62</v>
      </c>
      <c r="AG151" s="34">
        <v>184.411</v>
      </c>
      <c r="AH151" s="34">
        <v>184.801</v>
      </c>
      <c r="AI151" s="34">
        <v>9</v>
      </c>
      <c r="AJ151" s="34">
        <v>143.4</v>
      </c>
      <c r="AK151" s="34">
        <v>144.1</v>
      </c>
      <c r="AL151" s="34">
        <v>144.2</v>
      </c>
      <c r="AM151" s="3">
        <v>5</v>
      </c>
    </row>
    <row r="152" spans="1:39" ht="12.75">
      <c r="A152" s="105"/>
      <c r="B152" s="4"/>
      <c r="C152" s="65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">
        <v>6</v>
      </c>
    </row>
    <row r="153" spans="1:39" ht="12.75">
      <c r="A153" s="105"/>
      <c r="B153" s="4"/>
      <c r="C153" s="65"/>
      <c r="D153" s="34"/>
      <c r="E153" s="12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20" t="s">
        <v>15</v>
      </c>
      <c r="F156" s="121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2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2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2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0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7.554523991282328</v>
      </c>
      <c r="E6" s="70">
        <f>100*(SUM(Taulukko!F15:F17)-SUM(Taulukko!F3:F5))/SUM(Taulukko!F3:F5)</f>
        <v>7.436711943458594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4.641909814323595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9.970674486803519</v>
      </c>
      <c r="K6" s="70">
        <f>100*(SUM(Taulukko!N15:N17)-SUM(Taulukko!N3:N5))/SUM(Taulukko!N3:N5)</f>
        <v>10.093896713615036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7.654991603880091</v>
      </c>
      <c r="N6" s="70">
        <f>100*(SUM(Taulukko!R15:R17)-SUM(Taulukko!R3:R5))/SUM(Taulukko!R3:R5)</f>
        <v>7.571873644358575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2.880030310411095</v>
      </c>
      <c r="Q6" s="70">
        <f>100*(SUM(Taulukko!V15:V17)-SUM(Taulukko!V3:V5))/SUM(Taulukko!V3:V5)</f>
        <v>-1.3610186929624248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9.212475799027473</v>
      </c>
      <c r="T6" s="70">
        <f>100*(SUM(Taulukko!Z15:Z17)-SUM(Taulukko!Z3:Z5))/SUM(Taulukko!Z3:Z5)</f>
        <v>6.786650400907512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10.810678364786673</v>
      </c>
      <c r="W6" s="70">
        <f>100*(SUM(Taulukko!AD15:AD17)-SUM(Taulukko!AD3:AD5))/SUM(Taulukko!AD3:AD5)</f>
        <v>10.814878327203703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11.93200115252284</v>
      </c>
      <c r="Z6" s="70">
        <f>100*(SUM(Taulukko!AH15:AH17)-SUM(Taulukko!AH3:AH5))/SUM(Taulukko!AH3:AH5)</f>
        <v>11.526517176885719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7.012542862055522</v>
      </c>
      <c r="E7" s="70">
        <f>100*(SUM(Taulukko!F16:F18)-SUM(Taulukko!F4:F6))/SUM(Taulukko!F4:F6)</f>
        <v>6.980055634637397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10.379008746355675</v>
      </c>
      <c r="K7" s="70">
        <f>100*(SUM(Taulukko!N16:N18)-SUM(Taulukko!N4:N6))/SUM(Taulukko!N4:N6)</f>
        <v>10.314685314685326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7.304140146403769</v>
      </c>
      <c r="N7" s="70">
        <f>100*(SUM(Taulukko!R16:R18)-SUM(Taulukko!R4:R6))/SUM(Taulukko!R4:R6)</f>
        <v>7.461533533924006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-1.1657096746072797</v>
      </c>
      <c r="Q7" s="70">
        <f>100*(SUM(Taulukko!V16:V18)-SUM(Taulukko!V4:V6))/SUM(Taulukko!V4:V6)</f>
        <v>-1.8014433064422064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8.746702266560552</v>
      </c>
      <c r="T7" s="70">
        <f>100*(SUM(Taulukko!Z16:Z18)-SUM(Taulukko!Z4:Z6))/SUM(Taulukko!Z4:Z6)</f>
        <v>6.471002926740806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10.740683708038192</v>
      </c>
      <c r="W7" s="70">
        <f>100*(SUM(Taulukko!AD16:AD18)-SUM(Taulukko!AD4:AD6))/SUM(Taulukko!AD4:AD6)</f>
        <v>10.629209928608752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11.505137514587595</v>
      </c>
      <c r="Z7" s="70">
        <f>100*(SUM(Taulukko!AH16:AH18)-SUM(Taulukko!AH4:AH6))/SUM(Taulukko!AH4:AH6)</f>
        <v>11.28303495073069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6.903978004883356</v>
      </c>
      <c r="E8" s="70">
        <f>100*(SUM(Taulukko!F17:F19)-SUM(Taulukko!F5:F7))/SUM(Taulukko!F5:F7)</f>
        <v>6.406841291109934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5.0616197183098715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10.6543138390272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7.431866714691226</v>
      </c>
      <c r="N8" s="70">
        <f>100*(SUM(Taulukko!R17:R19)-SUM(Taulukko!R5:R7))/SUM(Taulukko!R5:R7)</f>
        <v>7.371832491832483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-1.3709476062181554</v>
      </c>
      <c r="Q8" s="70">
        <f>100*(SUM(Taulukko!V17:V19)-SUM(Taulukko!V5:V7))/SUM(Taulukko!V5:V7)</f>
        <v>-2.373231250021422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8.295024986200806</v>
      </c>
      <c r="T8" s="70">
        <f>100*(SUM(Taulukko!Z17:Z19)-SUM(Taulukko!Z5:Z7))/SUM(Taulukko!Z5:Z7)</f>
        <v>6.132060677657789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10.358482264451373</v>
      </c>
      <c r="W8" s="70">
        <f>100*(SUM(Taulukko!AD17:AD19)-SUM(Taulukko!AD5:AD7))/SUM(Taulukko!AD5:AD7)</f>
        <v>10.42178385334145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10.906779810954381</v>
      </c>
      <c r="Z8" s="70">
        <f>100*(SUM(Taulukko!AH17:AH19)-SUM(Taulukko!AH5:AH7))/SUM(Taulukko!AH5:AH7)</f>
        <v>11.015505767021303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5.25282191394787</v>
      </c>
      <c r="E9" s="70">
        <f>100*(SUM(Taulukko!F18:F20)-SUM(Taulukko!F6:F8))/SUM(Taulukko!F6:F8)</f>
        <v>5.809443253946491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4.722343681679061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11.079219288174519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7.168096658716863</v>
      </c>
      <c r="N9" s="70">
        <f>100*(SUM(Taulukko!R18:R20)-SUM(Taulukko!R6:R8))/SUM(Taulukko!R6:R8)</f>
        <v>7.303365744132758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-3.8581704763965377</v>
      </c>
      <c r="Q9" s="70">
        <f>100*(SUM(Taulukko!V18:V20)-SUM(Taulukko!V6:V8))/SUM(Taulukko!V6:V8)</f>
        <v>-3.0084931320264836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5.720741219771188</v>
      </c>
      <c r="T9" s="70">
        <f>100*(SUM(Taulukko!Z18:Z20)-SUM(Taulukko!Z6:Z8))/SUM(Taulukko!Z6:Z8)</f>
        <v>5.786261579475652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10.071814558125073</v>
      </c>
      <c r="W9" s="70">
        <f>100*(SUM(Taulukko!AD18:AD20)-SUM(Taulukko!AD6:AD8))/SUM(Taulukko!AD6:AD8)</f>
        <v>10.29997294691049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10.460230224482519</v>
      </c>
      <c r="Z9" s="70">
        <f>100*(SUM(Taulukko!AH18:AH20)-SUM(Taulukko!AH6:AH8))/SUM(Taulukko!AH6:AH8)</f>
        <v>10.756250496505988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5.087268910530123</v>
      </c>
      <c r="E10" s="70">
        <f>100*(SUM(Taulukko!F19:F21)-SUM(Taulukko!F7:F9))/SUM(Taulukko!F7:F9)</f>
        <v>5.331277036120799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5.019642077695355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11.472602739726026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7.3397757461663</v>
      </c>
      <c r="N10" s="70">
        <f>100*(SUM(Taulukko!R19:R21)-SUM(Taulukko!R7:R9))/SUM(Taulukko!R7:R9)</f>
        <v>7.249734308217477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-3.8272945315913702</v>
      </c>
      <c r="Q10" s="70">
        <f>100*(SUM(Taulukko!V19:V21)-SUM(Taulukko!V7:V9))/SUM(Taulukko!V7:V9)</f>
        <v>-3.5875982063339458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5.269557749562078</v>
      </c>
      <c r="T10" s="70">
        <f>100*(SUM(Taulukko!Z19:Z21)-SUM(Taulukko!Z7:Z9))/SUM(Taulukko!Z7:Z9)</f>
        <v>5.447822364272058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10.158257599498578</v>
      </c>
      <c r="W10" s="70">
        <f>100*(SUM(Taulukko!AD19:AD21)-SUM(Taulukko!AD7:AD9))/SUM(Taulukko!AD7:AD9)</f>
        <v>10.401269869398616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10.269891969486029</v>
      </c>
      <c r="Z10" s="70">
        <f>100*(SUM(Taulukko!AH19:AH21)-SUM(Taulukko!AH7:AH9))/SUM(Taulukko!AH7:AH9)</f>
        <v>10.526641432917991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5.082371150139016</v>
      </c>
      <c r="E11" s="70">
        <f>100*(SUM(Taulukko!F20:F22)-SUM(Taulukko!F8:F10))/SUM(Taulukko!F8:F10)</f>
        <v>5.03384207439535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5.182926829268283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7.18146444102736</v>
      </c>
      <c r="N11" s="70">
        <f>100*(SUM(Taulukko!R20:R22)-SUM(Taulukko!R8:R10))/SUM(Taulukko!R8:R10)</f>
        <v>7.191962912356597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-5.649935723251098</v>
      </c>
      <c r="Q11" s="70">
        <f>100*(SUM(Taulukko!V20:V22)-SUM(Taulukko!V8:V10))/SUM(Taulukko!V8:V10)</f>
        <v>-4.022285130475506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4.930520025861453</v>
      </c>
      <c r="T11" s="70">
        <f>100*(SUM(Taulukko!Z20:Z22)-SUM(Taulukko!Z8:Z10))/SUM(Taulukko!Z8:Z10)</f>
        <v>5.130380541419771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11.752837002480359</v>
      </c>
      <c r="W11" s="70">
        <f>100*(SUM(Taulukko!AD20:AD22)-SUM(Taulukko!AD8:AD10))/SUM(Taulukko!AD8:AD10)</f>
        <v>10.805512875734205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10.25939109768034</v>
      </c>
      <c r="Z11" s="70">
        <f>100*(SUM(Taulukko!AH20:AH22)-SUM(Taulukko!AH8:AH10))/SUM(Taulukko!AH8:AH10)</f>
        <v>10.326150669240741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4.646714470885919</v>
      </c>
      <c r="E12" s="70">
        <f>100*(SUM(Taulukko!F21:F23)-SUM(Taulukko!F9:F11))/SUM(Taulukko!F9:F11)</f>
        <v>4.881431405866139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10.60011217049916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7.04880563399628</v>
      </c>
      <c r="N12" s="70">
        <f>100*(SUM(Taulukko!R21:R23)-SUM(Taulukko!R9:R11))/SUM(Taulukko!R9:R11)</f>
        <v>7.136690901112243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-4.5903244238509755</v>
      </c>
      <c r="Q12" s="70">
        <f>100*(SUM(Taulukko!V21:V23)-SUM(Taulukko!V9:V11))/SUM(Taulukko!V9:V11)</f>
        <v>-4.274511817747808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4.5409160501728705</v>
      </c>
      <c r="T12" s="70">
        <f>100*(SUM(Taulukko!Z21:Z23)-SUM(Taulukko!Z9:Z11))/SUM(Taulukko!Z9:Z11)</f>
        <v>4.845243259263926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13.602538493660424</v>
      </c>
      <c r="W12" s="70">
        <f>100*(SUM(Taulukko!AD21:AD23)-SUM(Taulukko!AD9:AD11))/SUM(Taulukko!AD9:AD11)</f>
        <v>11.511802825574062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9.915726982718926</v>
      </c>
      <c r="Z12" s="70">
        <f>100*(SUM(Taulukko!AH21:AH23)-SUM(Taulukko!AH9:AH11))/SUM(Taulukko!AH9:AH11)</f>
        <v>10.149023720381503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4.813942355053733</v>
      </c>
      <c r="E13" s="70">
        <f>100*(SUM(Taulukko!F22:F24)-SUM(Taulukko!F10:F12))/SUM(Taulukko!F10:F12)</f>
        <v>4.820646153248136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5.004314063848144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10.56142301278488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7.110009943683176</v>
      </c>
      <c r="N13" s="70">
        <f>100*(SUM(Taulukko!R22:R24)-SUM(Taulukko!R10:R12))/SUM(Taulukko!R10:R12)</f>
        <v>7.1041640841121065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-5.37224590651525</v>
      </c>
      <c r="Q13" s="70">
        <f>100*(SUM(Taulukko!V22:V24)-SUM(Taulukko!V10:V12))/SUM(Taulukko!V10:V12)</f>
        <v>-4.36653972927133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4.7026765958626555</v>
      </c>
      <c r="T13" s="70">
        <f>100*(SUM(Taulukko!Z22:Z24)-SUM(Taulukko!Z10:Z12))/SUM(Taulukko!Z10:Z12)</f>
        <v>4.587649192399135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15.270724293916105</v>
      </c>
      <c r="W13" s="70">
        <f>100*(SUM(Taulukko!AD22:AD24)-SUM(Taulukko!AD10:AD12))/SUM(Taulukko!AD10:AD12)</f>
        <v>12.37690894113174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10.146602510995582</v>
      </c>
      <c r="Z13" s="70">
        <f>100*(SUM(Taulukko!AH22:AH24)-SUM(Taulukko!AH10:AH12))/SUM(Taulukko!AH10:AH12)</f>
        <v>9.989402187257612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4.859655357716156</v>
      </c>
      <c r="E14" s="70">
        <f>100*(SUM(Taulukko!F23:F25)-SUM(Taulukko!F11:F13))/SUM(Taulukko!F11:F13)</f>
        <v>4.802636832709495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11.332227750138182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7.215628432650394</v>
      </c>
      <c r="N14" s="70">
        <f>100*(SUM(Taulukko!R23:R25)-SUM(Taulukko!R11:R13))/SUM(Taulukko!R11:R13)</f>
        <v>7.062644331890687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-4.711990734479457</v>
      </c>
      <c r="Q14" s="70">
        <f>100*(SUM(Taulukko!V23:V25)-SUM(Taulukko!V11:V13))/SUM(Taulukko!V11:V13)</f>
        <v>-4.320912231613465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4.570837216366986</v>
      </c>
      <c r="T14" s="70">
        <f>100*(SUM(Taulukko!Z23:Z25)-SUM(Taulukko!Z11:Z13))/SUM(Taulukko!Z11:Z13)</f>
        <v>4.330264625556555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15.505480698318902</v>
      </c>
      <c r="W14" s="70">
        <f>100*(SUM(Taulukko!AD23:AD25)-SUM(Taulukko!AD11:AD13))/SUM(Taulukko!AD11:AD13)</f>
        <v>13.165295330887387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9.782419923166405</v>
      </c>
      <c r="Z14" s="70">
        <f>100*(SUM(Taulukko!AH23:AH25)-SUM(Taulukko!AH11:AH13))/SUM(Taulukko!AH11:AH13)</f>
        <v>9.836870184750685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4.750920659889413</v>
      </c>
      <c r="E15" s="70">
        <f>100*(SUM(Taulukko!F24:F26)-SUM(Taulukko!F12:F14))/SUM(Taulukko!F12:F14)</f>
        <v>4.7866681466555185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11.964873765093293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7.122053277880579</v>
      </c>
      <c r="N15" s="70">
        <f>100*(SUM(Taulukko!R24:R26)-SUM(Taulukko!R12:R14))/SUM(Taulukko!R12:R14)</f>
        <v>6.963773987807965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-4.455821679464446</v>
      </c>
      <c r="Q15" s="70">
        <f>100*(SUM(Taulukko!V24:V26)-SUM(Taulukko!V12:V14))/SUM(Taulukko!V12:V14)</f>
        <v>-4.164702340991103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4.260340042655912</v>
      </c>
      <c r="T15" s="70">
        <f>100*(SUM(Taulukko!Z24:Z26)-SUM(Taulukko!Z12:Z14))/SUM(Taulukko!Z12:Z14)</f>
        <v>4.053293764876833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15.228380146434448</v>
      </c>
      <c r="W15" s="70">
        <f>100*(SUM(Taulukko!AD24:AD26)-SUM(Taulukko!AD12:AD14))/SUM(Taulukko!AD12:AD14)</f>
        <v>13.73409444862314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9.779631164525474</v>
      </c>
      <c r="Z15" s="70">
        <f>100*(SUM(Taulukko!AH24:AH26)-SUM(Taulukko!AH12:AH14))/SUM(Taulukko!AH12:AH14)</f>
        <v>9.689259208555796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4.940265279270487</v>
      </c>
      <c r="E16" s="70">
        <f>100*(SUM(Taulukko!F25:F27)-SUM(Taulukko!F13:F15))/SUM(Taulukko!F13:F15)</f>
        <v>4.735526217964368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11.806311207834597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6.725772362637231</v>
      </c>
      <c r="N16" s="70">
        <f>100*(SUM(Taulukko!R25:R27)-SUM(Taulukko!R13:R15))/SUM(Taulukko!R13:R15)</f>
        <v>6.819847707707265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-6.68341646440956</v>
      </c>
      <c r="Q16" s="70">
        <f>100*(SUM(Taulukko!V25:V27)-SUM(Taulukko!V13:V15))/SUM(Taulukko!V13:V15)</f>
        <v>-3.9582896192125214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3.7187089209263466</v>
      </c>
      <c r="T16" s="70">
        <f>100*(SUM(Taulukko!Z25:Z27)-SUM(Taulukko!Z13:Z15))/SUM(Taulukko!Z13:Z15)</f>
        <v>3.764763703824478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15.140368570074891</v>
      </c>
      <c r="W16" s="70">
        <f>100*(SUM(Taulukko!AD25:AD27)-SUM(Taulukko!AD13:AD15))/SUM(Taulukko!AD13:AD15)</f>
        <v>14.14819232848893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9.313607641492872</v>
      </c>
      <c r="Z16" s="70">
        <f>100*(SUM(Taulukko!AH25:AH27)-SUM(Taulukko!AH13:AH15))/SUM(Taulukko!AH13:AH15)</f>
        <v>9.554947178827108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4.520918106623822</v>
      </c>
      <c r="E17" s="70">
        <f>100*(SUM(Taulukko!F26:F28)-SUM(Taulukko!F14:F16))/SUM(Taulukko!F14:F16)</f>
        <v>4.630506102058243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11.081226465841848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6.493311821056164</v>
      </c>
      <c r="N17" s="70">
        <f>100*(SUM(Taulukko!R26:R28)-SUM(Taulukko!R14:R16))/SUM(Taulukko!R14:R16)</f>
        <v>6.708338856920724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-5.698270972491229</v>
      </c>
      <c r="Q17" s="70">
        <f>100*(SUM(Taulukko!V26:V28)-SUM(Taulukko!V14:V16))/SUM(Taulukko!V14:V16)</f>
        <v>-3.7940398216828872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3.304598963576184</v>
      </c>
      <c r="T17" s="70">
        <f>100*(SUM(Taulukko!Z26:Z28)-SUM(Taulukko!Z14:Z16))/SUM(Taulukko!Z14:Z16)</f>
        <v>3.4892211810808664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15.284518281954696</v>
      </c>
      <c r="W17" s="70">
        <f>100*(SUM(Taulukko!AD26:AD28)-SUM(Taulukko!AD14:AD16))/SUM(Taulukko!AD14:AD16)</f>
        <v>14.481327269888956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8.845215578468093</v>
      </c>
      <c r="Z17" s="70">
        <f>100*(SUM(Taulukko!AH26:AH28)-SUM(Taulukko!AH14:AH16))/SUM(Taulukko!AH14:AH16)</f>
        <v>9.46086399797736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4.732436659051378</v>
      </c>
      <c r="E18" s="70">
        <f>100*(SUM(Taulukko!F27:F29)-SUM(Taulukko!F15:F17))/SUM(Taulukko!F15:F17)</f>
        <v>4.486286840647005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10.50666666666666</v>
      </c>
      <c r="K18" s="70">
        <f>100*(SUM(Taulukko!N27:N29)-SUM(Taulukko!N15:N17))/SUM(Taulukko!N15:N17)</f>
        <v>10.980810234541575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5.597618281875354</v>
      </c>
      <c r="N18" s="70">
        <f>100*(SUM(Taulukko!R27:R29)-SUM(Taulukko!R15:R17))/SUM(Taulukko!R15:R17)</f>
        <v>6.687533587217678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-6.7923582446720605</v>
      </c>
      <c r="Q18" s="70">
        <f>100*(SUM(Taulukko!V27:V29)-SUM(Taulukko!V15:V17))/SUM(Taulukko!V15:V17)</f>
        <v>-3.720086508779368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3.2022142001628695</v>
      </c>
      <c r="T18" s="70">
        <f>100*(SUM(Taulukko!Z27:Z29)-SUM(Taulukko!Z15:Z17))/SUM(Taulukko!Z15:Z17)</f>
        <v>3.2417492507640966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15.301743090492181</v>
      </c>
      <c r="W18" s="70">
        <f>100*(SUM(Taulukko!AD27:AD29)-SUM(Taulukko!AD15:AD17))/SUM(Taulukko!AD15:AD17)</f>
        <v>14.693058388816729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9.0965713218556</v>
      </c>
      <c r="Z18" s="70">
        <f>100*(SUM(Taulukko!AH27:AH29)-SUM(Taulukko!AH15:AH17))/SUM(Taulukko!AH15:AH17)</f>
        <v>9.430771370412039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4.10026343273506</v>
      </c>
      <c r="E19" s="70">
        <f>100*(SUM(Taulukko!F28:F30)-SUM(Taulukko!F16:F18))/SUM(Taulukko!F16:F18)</f>
        <v>4.368141015508071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4.869857262804376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10.565240359218187</v>
      </c>
      <c r="K19" s="70">
        <f>100*(SUM(Taulukko!N28:N30)-SUM(Taulukko!N16:N18))/SUM(Taulukko!N16:N18)</f>
        <v>10.935023771790803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5.326964141915298</v>
      </c>
      <c r="N19" s="70">
        <f>100*(SUM(Taulukko!R28:R30)-SUM(Taulukko!R16:R18))/SUM(Taulukko!R16:R18)</f>
        <v>6.725598602075526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-4.313936393293917</v>
      </c>
      <c r="Q19" s="70">
        <f>100*(SUM(Taulukko!V28:V30)-SUM(Taulukko!V16:V18))/SUM(Taulukko!V16:V18)</f>
        <v>-3.6435718037739764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2.8285392730075185</v>
      </c>
      <c r="T19" s="70">
        <f>100*(SUM(Taulukko!Z28:Z30)-SUM(Taulukko!Z16:Z18))/SUM(Taulukko!Z16:Z18)</f>
        <v>3.024394248827503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15.150434238488076</v>
      </c>
      <c r="W19" s="70">
        <f>100*(SUM(Taulukko!AD28:AD30)-SUM(Taulukko!AD16:AD18))/SUM(Taulukko!AD16:AD18)</f>
        <v>14.76825516374407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9.101567336210142</v>
      </c>
      <c r="Z19" s="70">
        <f>100*(SUM(Taulukko!AH28:AH30)-SUM(Taulukko!AH16:AH18))/SUM(Taulukko!AH16:AH18)</f>
        <v>9.45981421090331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4.07798584677125</v>
      </c>
      <c r="E20" s="70">
        <f>100*(SUM(Taulukko!F29:F31)-SUM(Taulukko!F17:F19))/SUM(Taulukko!F17:F19)</f>
        <v>4.381166287718737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5.194805194805185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10.727367870225027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4.785968295530949</v>
      </c>
      <c r="N20" s="70">
        <f>100*(SUM(Taulukko!R29:R31)-SUM(Taulukko!R17:R19))/SUM(Taulukko!R17:R19)</f>
        <v>6.755193391829905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-5.278698986059789</v>
      </c>
      <c r="Q20" s="70">
        <f>100*(SUM(Taulukko!V29:V31)-SUM(Taulukko!V17:V19))/SUM(Taulukko!V17:V19)</f>
        <v>-3.407139932800925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2.687456642320713</v>
      </c>
      <c r="T20" s="70">
        <f>100*(SUM(Taulukko!Z29:Z31)-SUM(Taulukko!Z17:Z19))/SUM(Taulukko!Z17:Z19)</f>
        <v>2.8420359911664317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14.921906459616297</v>
      </c>
      <c r="W20" s="70">
        <f>100*(SUM(Taulukko!AD29:AD31)-SUM(Taulukko!AD17:AD19))/SUM(Taulukko!AD17:AD19)</f>
        <v>14.781170894920493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9.46697568361026</v>
      </c>
      <c r="Z20" s="70">
        <f>100*(SUM(Taulukko!AH29:AH31)-SUM(Taulukko!AH17:AH19))/SUM(Taulukko!AH17:AH19)</f>
        <v>9.531943306019448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6.92201199815413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4.39335497581953</v>
      </c>
      <c r="E21" s="70">
        <f>100*(SUM(Taulukko!F30:F32)-SUM(Taulukko!F18:F20))/SUM(Taulukko!F18:F20)</f>
        <v>4.584553815639518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5.762004175365349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8.010335917312661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5.47025640822411</v>
      </c>
      <c r="N21" s="70">
        <f>100*(SUM(Taulukko!R30:R32)-SUM(Taulukko!R18:R20))/SUM(Taulukko!R18:R20)</f>
        <v>6.757235665912851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-3.1985127913965683</v>
      </c>
      <c r="Q21" s="70">
        <f>100*(SUM(Taulukko!V30:V32)-SUM(Taulukko!V18:V20))/SUM(Taulukko!V18:V20)</f>
        <v>-2.9494936815616852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2.579739673640531</v>
      </c>
      <c r="T21" s="70">
        <f>100*(SUM(Taulukko!Z30:Z32)-SUM(Taulukko!Z18:Z20))/SUM(Taulukko!Z18:Z20)</f>
        <v>2.6953179148613557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15.025988360226629</v>
      </c>
      <c r="W21" s="70">
        <f>100*(SUM(Taulukko!AD30:AD32)-SUM(Taulukko!AD18:AD20))/SUM(Taulukko!AD18:AD20)</f>
        <v>14.778702204200707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9.574138918606643</v>
      </c>
      <c r="Z21" s="70">
        <f>100*(SUM(Taulukko!AH30:AH32)-SUM(Taulukko!AH18:AH20))/SUM(Taulukko!AH18:AH20)</f>
        <v>9.62937973391161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7.802400738688816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5.026019536773775</v>
      </c>
      <c r="E22" s="70">
        <f>100*(SUM(Taulukko!F31:F33)-SUM(Taulukko!F19:F21))/SUM(Taulukko!F19:F21)</f>
        <v>4.932286052073542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6.192851205320023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7.936507936507951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5.658516392513652</v>
      </c>
      <c r="N22" s="70">
        <f>100*(SUM(Taulukko!R31:R33)-SUM(Taulukko!R19:R21))/SUM(Taulukko!R19:R21)</f>
        <v>6.752012835204347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-2.4228172899428597</v>
      </c>
      <c r="Q22" s="70">
        <f>100*(SUM(Taulukko!V31:V33)-SUM(Taulukko!V19:V21))/SUM(Taulukko!V19:V21)</f>
        <v>-2.3661603119344896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2.8620103627567866</v>
      </c>
      <c r="T22" s="70">
        <f>100*(SUM(Taulukko!Z31:Z33)-SUM(Taulukko!Z19:Z21))/SUM(Taulukko!Z19:Z21)</f>
        <v>2.5658407874870446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15.042473784657261</v>
      </c>
      <c r="W22" s="70">
        <f>100*(SUM(Taulukko!AD31:AD33)-SUM(Taulukko!AD19:AD21))/SUM(Taulukko!AD19:AD21)</f>
        <v>14.6544315988521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9.775680654281578</v>
      </c>
      <c r="Z22" s="70">
        <f>100*(SUM(Taulukko!AH31:AH33)-SUM(Taulukko!AH19:AH21))/SUM(Taulukko!AH19:AH21)</f>
        <v>9.739007886233956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7.692307692307712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5.251332844582095</v>
      </c>
      <c r="E23" s="70">
        <f>100*(SUM(Taulukko!F32:F34)-SUM(Taulukko!F20:F22))/SUM(Taulukko!F20:F22)</f>
        <v>5.283491277751165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6.915113871635606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8.24847250509166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6.185629890385644</v>
      </c>
      <c r="N23" s="70">
        <f>100*(SUM(Taulukko!R32:R34)-SUM(Taulukko!R20:R22))/SUM(Taulukko!R20:R22)</f>
        <v>6.753060338389001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-0.6054643946523339</v>
      </c>
      <c r="Q23" s="70">
        <f>100*(SUM(Taulukko!V32:V34)-SUM(Taulukko!V20:V22))/SUM(Taulukko!V20:V22)</f>
        <v>-1.7973867856608263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2.7485321638262254</v>
      </c>
      <c r="T23" s="70">
        <f>100*(SUM(Taulukko!Z32:Z34)-SUM(Taulukko!Z20:Z22))/SUM(Taulukko!Z20:Z22)</f>
        <v>2.423691878204416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13.305483999570678</v>
      </c>
      <c r="W23" s="70">
        <f>100*(SUM(Taulukko!AD32:AD34)-SUM(Taulukko!AD20:AD22))/SUM(Taulukko!AD20:AD22)</f>
        <v>14.256187059090301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9.973870272094441</v>
      </c>
      <c r="Z23" s="70">
        <f>100*(SUM(Taulukko!AH32:AH34)-SUM(Taulukko!AH20:AH22))/SUM(Taulukko!AH20:AH22)</f>
        <v>9.851227729490075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6.0887237177468245</v>
      </c>
      <c r="E24" s="70">
        <f>100*(SUM(Taulukko!F33:F35)-SUM(Taulukko!F21:F23))/SUM(Taulukko!F21:F23)</f>
        <v>5.4639101396830485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6.836902800658964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11.257606490872206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6.454459633187365</v>
      </c>
      <c r="N24" s="70">
        <f>100*(SUM(Taulukko!R33:R35)-SUM(Taulukko!R21:R23))/SUM(Taulukko!R21:R23)</f>
        <v>6.7165859310459455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-1.2096023695450462</v>
      </c>
      <c r="Q24" s="70">
        <f>100*(SUM(Taulukko!V33:V35)-SUM(Taulukko!V21:V23))/SUM(Taulukko!V21:V23)</f>
        <v>-1.3138815495886669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2.7257077240327328</v>
      </c>
      <c r="T24" s="70">
        <f>100*(SUM(Taulukko!Z33:Z35)-SUM(Taulukko!Z21:Z23))/SUM(Taulukko!Z21:Z23)</f>
        <v>2.2493908219672516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11.490412598457613</v>
      </c>
      <c r="W24" s="70">
        <f>100*(SUM(Taulukko!AD33:AD35)-SUM(Taulukko!AD21:AD23))/SUM(Taulukko!AD21:AD23)</f>
        <v>13.588282109445363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10.465717467387822</v>
      </c>
      <c r="Z24" s="70">
        <f>100*(SUM(Taulukko!AH33:AH35)-SUM(Taulukko!AH21:AH23))/SUM(Taulukko!AH21:AH23)</f>
        <v>9.945420382066997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8.723307587460253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5.727041131804804</v>
      </c>
      <c r="E25" s="70">
        <f>100*(SUM(Taulukko!F34:F36)-SUM(Taulukko!F22:F24))/SUM(Taulukko!F22:F24)</f>
        <v>5.374921920451987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7.313064913722274</v>
      </c>
      <c r="H25" s="70">
        <f>100*(SUM(Taulukko!J34:J36)-SUM(Taulukko!J22:J24))/SUM(Taulukko!J22:J24)</f>
        <v>7.011070110701117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11.412770236299657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6.340994396704705</v>
      </c>
      <c r="N25" s="70">
        <f>100*(SUM(Taulukko!R34:R36)-SUM(Taulukko!R22:R24))/SUM(Taulukko!R22:R24)</f>
        <v>6.606315372799736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-0.8208093650202</v>
      </c>
      <c r="Q25" s="70">
        <f>100*(SUM(Taulukko!V34:V36)-SUM(Taulukko!V22:V24))/SUM(Taulukko!V22:V24)</f>
        <v>-0.8777842311948698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1.9747945851167568</v>
      </c>
      <c r="T25" s="70">
        <f>100*(SUM(Taulukko!Z34:Z36)-SUM(Taulukko!Z22:Z24))/SUM(Taulukko!Z22:Z24)</f>
        <v>2.053126165403586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9.942334505716781</v>
      </c>
      <c r="W25" s="70">
        <f>100*(SUM(Taulukko!AD34:AD36)-SUM(Taulukko!AD22:AD24))/SUM(Taulukko!AD22:AD24)</f>
        <v>12.834335164070918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10.067544800269564</v>
      </c>
      <c r="Z25" s="70">
        <f>100*(SUM(Taulukko!AH34:AH36)-SUM(Taulukko!AH22:AH24))/SUM(Taulukko!AH22:AH24)</f>
        <v>10.00823345567495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8.615245827695095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4.900743248829942</v>
      </c>
      <c r="E26" s="70">
        <f>100*(SUM(Taulukko!F35:F37)-SUM(Taulukko!F23:F25))/SUM(Taulukko!F23:F25)</f>
        <v>5.12327024082974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7.139942880456967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10.923535253227437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5.9338237898282475</v>
      </c>
      <c r="N26" s="70">
        <f>100*(SUM(Taulukko!R35:R37)-SUM(Taulukko!R23:R25))/SUM(Taulukko!R23:R25)</f>
        <v>6.496223911125082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-0.6499487961774254</v>
      </c>
      <c r="Q26" s="70">
        <f>100*(SUM(Taulukko!V35:V37)-SUM(Taulukko!V23:V25))/SUM(Taulukko!V23:V25)</f>
        <v>-0.42872193533455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1.5811526221099879</v>
      </c>
      <c r="T26" s="70">
        <f>100*(SUM(Taulukko!Z35:Z37)-SUM(Taulukko!Z23:Z25))/SUM(Taulukko!Z23:Z25)</f>
        <v>1.8775239138980433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10.051201453777482</v>
      </c>
      <c r="W26" s="70">
        <f>100*(SUM(Taulukko!AD35:AD37)-SUM(Taulukko!AD23:AD25))/SUM(Taulukko!AD23:AD25)</f>
        <v>12.196901643225235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9.964448929822735</v>
      </c>
      <c r="Z26" s="70">
        <f>100*(SUM(Taulukko!AH35:AH37)-SUM(Taulukko!AH23:AH25))/SUM(Taulukko!AH23:AH25)</f>
        <v>10.058310426799922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8.039303260384113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4.479050449936888</v>
      </c>
      <c r="E27" s="70">
        <f>100*(SUM(Taulukko!F36:F38)-SUM(Taulukko!F24:F26))/SUM(Taulukko!F24:F26)</f>
        <v>4.975593618365747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10.245098039215689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5.8402065549565965</v>
      </c>
      <c r="N27" s="70">
        <f>100*(SUM(Taulukko!R36:R38)-SUM(Taulukko!R24:R26))/SUM(Taulukko!R24:R26)</f>
        <v>6.527919070893319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-0.17023317921125833</v>
      </c>
      <c r="Q27" s="70">
        <f>100*(SUM(Taulukko!V36:V38)-SUM(Taulukko!V24:V26))/SUM(Taulukko!V24:V26)</f>
        <v>0.05826378709819963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1.163432297476057</v>
      </c>
      <c r="T27" s="70">
        <f>100*(SUM(Taulukko!Z36:Z38)-SUM(Taulukko!Z24:Z26))/SUM(Taulukko!Z24:Z26)</f>
        <v>1.7691145625991445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10.363597259736718</v>
      </c>
      <c r="W27" s="70">
        <f>100*(SUM(Taulukko!AD36:AD38)-SUM(Taulukko!AD24:AD26))/SUM(Taulukko!AD24:AD26)</f>
        <v>11.72134836393973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9.515587588819482</v>
      </c>
      <c r="Z27" s="70">
        <f>100*(SUM(Taulukko!AH36:AH38)-SUM(Taulukko!AH24:AH26))/SUM(Taulukko!AH24:AH26)</f>
        <v>10.132729849655401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4.574023631053779</v>
      </c>
      <c r="E28" s="70">
        <f>100*(SUM(Taulukko!F37:F39)-SUM(Taulukko!F25:F27))/SUM(Taulukko!F25:F27)</f>
        <v>5.146694649840522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10.510948905109487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6.424263580076561</v>
      </c>
      <c r="N28" s="70">
        <f>100*(SUM(Taulukko!R37:R39)-SUM(Taulukko!R25:R27))/SUM(Taulukko!R25:R27)</f>
        <v>6.7620992459904015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0.2079608638683192</v>
      </c>
      <c r="Q28" s="70">
        <f>100*(SUM(Taulukko!V37:V39)-SUM(Taulukko!V25:V27))/SUM(Taulukko!V25:V27)</f>
        <v>0.6015283694271565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1.2257077146005921</v>
      </c>
      <c r="T28" s="70">
        <f>100*(SUM(Taulukko!Z37:Z39)-SUM(Taulukko!Z25:Z27))/SUM(Taulukko!Z25:Z27)</f>
        <v>1.7546571017396448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10.284401806810084</v>
      </c>
      <c r="W28" s="70">
        <f>100*(SUM(Taulukko!AD37:AD39)-SUM(Taulukko!AD25:AD27))/SUM(Taulukko!AD25:AD27)</f>
        <v>11.349836060535111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9.95223949186758</v>
      </c>
      <c r="Z28" s="70">
        <f>100*(SUM(Taulukko!AH37:AH39)-SUM(Taulukko!AH25:AH27))/SUM(Taulukko!AH25:AH27)</f>
        <v>10.256569060350968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5.700841303964524</v>
      </c>
      <c r="E29" s="70">
        <f>100*(SUM(Taulukko!F38:F40)-SUM(Taulukko!F26:F28))/SUM(Taulukko!F26:F28)</f>
        <v>5.630845959473408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7.639726578206675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7.194542637854285</v>
      </c>
      <c r="N29" s="70">
        <f>100*(SUM(Taulukko!R38:R40)-SUM(Taulukko!R26:R28))/SUM(Taulukko!R26:R28)</f>
        <v>7.098079412579716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0.25966131654245433</v>
      </c>
      <c r="Q29" s="70">
        <f>100*(SUM(Taulukko!V38:V40)-SUM(Taulukko!V26:V28))/SUM(Taulukko!V26:V28)</f>
        <v>1.2387488960859634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1.683592452807867</v>
      </c>
      <c r="T29" s="70">
        <f>100*(SUM(Taulukko!Z38:Z40)-SUM(Taulukko!Z26:Z28))/SUM(Taulukko!Z26:Z28)</f>
        <v>1.8252993325143927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10.245208242622416</v>
      </c>
      <c r="W29" s="70">
        <f>100*(SUM(Taulukko!AD38:AD40)-SUM(Taulukko!AD26:AD28))/SUM(Taulukko!AD26:AD28)</f>
        <v>11.10877137449989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10.523442231684953</v>
      </c>
      <c r="Z29" s="70">
        <f>100*(SUM(Taulukko!AH38:AH40)-SUM(Taulukko!AH26:AH28))/SUM(Taulukko!AH26:AH28)</f>
        <v>10.41376294653647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6.22653300257096</v>
      </c>
      <c r="E30" s="70">
        <f>100*(SUM(Taulukko!F39:F41)-SUM(Taulukko!F27:F29))/SUM(Taulukko!F27:F29)</f>
        <v>6.2234673309638495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7.806244995996809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8.60444113560079</v>
      </c>
      <c r="N30" s="70">
        <f>100*(SUM(Taulukko!R39:R41)-SUM(Taulukko!R27:R29))/SUM(Taulukko!R27:R29)</f>
        <v>7.37381589451429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1.131751410607117</v>
      </c>
      <c r="Q30" s="70">
        <f>100*(SUM(Taulukko!V39:V41)-SUM(Taulukko!V27:V29))/SUM(Taulukko!V27:V29)</f>
        <v>2.0216950433438496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2.0245300910130175</v>
      </c>
      <c r="T30" s="70">
        <f>100*(SUM(Taulukko!Z39:Z41)-SUM(Taulukko!Z27:Z29))/SUM(Taulukko!Z27:Z29)</f>
        <v>1.941471016481951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10.443918445586652</v>
      </c>
      <c r="W30" s="70">
        <f>100*(SUM(Taulukko!AD39:AD41)-SUM(Taulukko!AD27:AD29))/SUM(Taulukko!AD27:AD29)</f>
        <v>11.054637302843965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10.809390345572936</v>
      </c>
      <c r="Z30" s="70">
        <f>100*(SUM(Taulukko!AH39:AH41)-SUM(Taulukko!AH27:AH29))/SUM(Taulukko!AH27:AH29)</f>
        <v>10.565430663249215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7.30304868119981</v>
      </c>
      <c r="E31" s="70">
        <f>100*(SUM(Taulukko!F40:F42)-SUM(Taulukko!F28:F30))/SUM(Taulukko!F28:F30)</f>
        <v>6.684097780735332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7.888446215139459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9.120555038531657</v>
      </c>
      <c r="N31" s="70">
        <f>100*(SUM(Taulukko!R40:R42)-SUM(Taulukko!R28:R30))/SUM(Taulukko!R28:R30)</f>
        <v>7.527690719268864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3.202049807850902</v>
      </c>
      <c r="Q31" s="70">
        <f>100*(SUM(Taulukko!V40:V42)-SUM(Taulukko!V28:V30))/SUM(Taulukko!V28:V30)</f>
        <v>2.916734541149678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2.5199052158960886</v>
      </c>
      <c r="T31" s="70">
        <f>100*(SUM(Taulukko!Z40:Z42)-SUM(Taulukko!Z28:Z30))/SUM(Taulukko!Z28:Z30)</f>
        <v>2.0576828571807977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10.834199638776873</v>
      </c>
      <c r="W31" s="70">
        <f>100*(SUM(Taulukko!AD40:AD42)-SUM(Taulukko!AD28:AD30))/SUM(Taulukko!AD28:AD30)</f>
        <v>11.129812869822153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10.943613977812397</v>
      </c>
      <c r="Z31" s="70">
        <f>100*(SUM(Taulukko!AH40:AH42)-SUM(Taulukko!AH28:AH30))/SUM(Taulukko!AH28:AH30)</f>
        <v>10.689619910460907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7.0867243261061335</v>
      </c>
      <c r="E32" s="70">
        <f>100*(SUM(Taulukko!F41:F43)-SUM(Taulukko!F29:F31))/SUM(Taulukko!F29:F31)</f>
        <v>6.867164618462066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8.880923934687369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9.591466747710596</v>
      </c>
      <c r="N32" s="70">
        <f>100*(SUM(Taulukko!R41:R43)-SUM(Taulukko!R29:R31))/SUM(Taulukko!R29:R31)</f>
        <v>7.620826320197001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5.210362330717287</v>
      </c>
      <c r="Q32" s="70">
        <f>100*(SUM(Taulukko!V41:V43)-SUM(Taulukko!V29:V31))/SUM(Taulukko!V29:V31)</f>
        <v>3.769023708876751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2.4976445490901784</v>
      </c>
      <c r="T32" s="70">
        <f>100*(SUM(Taulukko!Z41:Z43)-SUM(Taulukko!Z29:Z31))/SUM(Taulukko!Z29:Z31)</f>
        <v>2.140028940915757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11.199362503244206</v>
      </c>
      <c r="W32" s="70">
        <f>100*(SUM(Taulukko!AD41:AD43)-SUM(Taulukko!AD29:AD31))/SUM(Taulukko!AD29:AD31)</f>
        <v>11.16100370940623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10.993372899201761</v>
      </c>
      <c r="Z32" s="70">
        <f>100*(SUM(Taulukko!AH41:AH43)-SUM(Taulukko!AH29:AH31))/SUM(Taulukko!AH29:AH31)</f>
        <v>10.781575761766486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11.26456624946052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6.965881307714246</v>
      </c>
      <c r="E33" s="70">
        <f>100*(SUM(Taulukko!F42:F44)-SUM(Taulukko!F30:F32))/SUM(Taulukko!F30:F32)</f>
        <v>6.7918918011343505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7.777339123568886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16.267942583732072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9.011096090692515</v>
      </c>
      <c r="N33" s="70">
        <f>100*(SUM(Taulukko!R42:R44)-SUM(Taulukko!R30:R32))/SUM(Taulukko!R30:R32)</f>
        <v>7.72220483376981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4.917904628979676</v>
      </c>
      <c r="Q33" s="70">
        <f>100*(SUM(Taulukko!V42:V44)-SUM(Taulukko!V30:V32))/SUM(Taulukko!V30:V32)</f>
        <v>4.467493959404936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2.455746682818674</v>
      </c>
      <c r="T33" s="70">
        <f>100*(SUM(Taulukko!Z42:Z44)-SUM(Taulukko!Z30:Z32))/SUM(Taulukko!Z30:Z32)</f>
        <v>2.182556321067971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10.976265229918452</v>
      </c>
      <c r="W33" s="70">
        <f>100*(SUM(Taulukko!AD42:AD44)-SUM(Taulukko!AD30:AD32))/SUM(Taulukko!AD30:AD32)</f>
        <v>11.012213389880236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11.07240609364566</v>
      </c>
      <c r="Z33" s="70">
        <f>100*(SUM(Taulukko!AH42:AH44)-SUM(Taulukko!AH30:AH32))/SUM(Taulukko!AH30:AH32)</f>
        <v>10.841872532430907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11.220556745182009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6.523957699965428</v>
      </c>
      <c r="E34" s="70">
        <f>100*(SUM(Taulukko!F43:F45)-SUM(Taulukko!F31:F33))/SUM(Taulukko!F31:F33)</f>
        <v>6.58048214212617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6.927592954990233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12.476280834914615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8.942165846514973</v>
      </c>
      <c r="N34" s="70">
        <f>100*(SUM(Taulukko!R43:R45)-SUM(Taulukko!R31:R33))/SUM(Taulukko!R31:R33)</f>
        <v>7.833083666541429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5.023411327715472</v>
      </c>
      <c r="Q34" s="70">
        <f>100*(SUM(Taulukko!V43:V45)-SUM(Taulukko!V31:V33))/SUM(Taulukko!V31:V33)</f>
        <v>5.062481475229921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1.93399799816236</v>
      </c>
      <c r="T34" s="70">
        <f>100*(SUM(Taulukko!Z43:Z45)-SUM(Taulukko!Z31:Z33))/SUM(Taulukko!Z31:Z33)</f>
        <v>2.2110554609012407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10.506759623120477</v>
      </c>
      <c r="W34" s="70">
        <f>100*(SUM(Taulukko!AD43:AD45)-SUM(Taulukko!AD31:AD33))/SUM(Taulukko!AD31:AD33)</f>
        <v>10.766509579929222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11.036038759367052</v>
      </c>
      <c r="Z34" s="70">
        <f>100*(SUM(Taulukko!AH43:AH45)-SUM(Taulukko!AH31:AH33))/SUM(Taulukko!AH31:AH33)</f>
        <v>10.871799644799012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11.011904761904763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6.210379840204458</v>
      </c>
      <c r="E35" s="70">
        <f>100*(SUM(Taulukko!F44:F46)-SUM(Taulukko!F32:F34))/SUM(Taulukko!F32:F34)</f>
        <v>6.364779437085138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13.358419567262468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8.625282074426597</v>
      </c>
      <c r="N35" s="70">
        <f>100*(SUM(Taulukko!R44:R46)-SUM(Taulukko!R32:R34))/SUM(Taulukko!R32:R34)</f>
        <v>7.917434796815875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4.908857942147917</v>
      </c>
      <c r="Q35" s="70">
        <f>100*(SUM(Taulukko!V44:V46)-SUM(Taulukko!V32:V34))/SUM(Taulukko!V32:V34)</f>
        <v>5.664335410534581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1.9075425790754204</v>
      </c>
      <c r="T35" s="70">
        <f>100*(SUM(Taulukko!Z44:Z46)-SUM(Taulukko!Z32:Z34))/SUM(Taulukko!Z32:Z34)</f>
        <v>2.2668326818118865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10.399336553580243</v>
      </c>
      <c r="W35" s="70">
        <f>100*(SUM(Taulukko!AD44:AD46)-SUM(Taulukko!AD32:AD34))/SUM(Taulukko!AD32:AD34)</f>
        <v>10.595001377386598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10.798578837953462</v>
      </c>
      <c r="Z35" s="70">
        <f>100*(SUM(Taulukko!AH44:AH46)-SUM(Taulukko!AH32:AH34))/SUM(Taulukko!AH32:AH34)</f>
        <v>10.881444239004404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6.217303247653833</v>
      </c>
      <c r="E36" s="70">
        <f>100*(SUM(Taulukko!F45:F47)-SUM(Taulukko!F33:F35))/SUM(Taulukko!F33:F35)</f>
        <v>6.24495163583688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5.744024672320732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11.622607110300807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8.462315199732906</v>
      </c>
      <c r="N36" s="70">
        <f>100*(SUM(Taulukko!R45:R47)-SUM(Taulukko!R33:R35))/SUM(Taulukko!R33:R35)</f>
        <v>7.973597022301099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6.965327858834596</v>
      </c>
      <c r="Q36" s="70">
        <f>100*(SUM(Taulukko!V45:V47)-SUM(Taulukko!V33:V35))/SUM(Taulukko!V33:V35)</f>
        <v>6.291572728089038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2.052219729238616</v>
      </c>
      <c r="T36" s="70">
        <f>100*(SUM(Taulukko!Z45:Z47)-SUM(Taulukko!Z33:Z35))/SUM(Taulukko!Z33:Z35)</f>
        <v>2.3711326238451824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10.498129316557964</v>
      </c>
      <c r="W36" s="70">
        <f>100*(SUM(Taulukko!AD45:AD47)-SUM(Taulukko!AD33:AD35))/SUM(Taulukko!AD33:AD35)</f>
        <v>10.509428599855347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10.721898707889178</v>
      </c>
      <c r="Z36" s="70">
        <f>100*(SUM(Taulukko!AH45:AH47)-SUM(Taulukko!AH33:AH35))/SUM(Taulukko!AH33:AH35)</f>
        <v>10.889309445224985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10.697868783953181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5.860050920348264</v>
      </c>
      <c r="E37" s="70">
        <f>100*(SUM(Taulukko!F46:F48)-SUM(Taulukko!F34:F36))/SUM(Taulukko!F34:F36)</f>
        <v>6.262849653289102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4.862174578866765</v>
      </c>
      <c r="H37" s="70">
        <f>100*(SUM(Taulukko!J46:J48)-SUM(Taulukko!J34:J36))/SUM(Taulukko!J34:J36)</f>
        <v>5.287356321839085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11.552346570397095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8.314093926064855</v>
      </c>
      <c r="N37" s="70">
        <f>100*(SUM(Taulukko!R46:R48)-SUM(Taulukko!R34:R36))/SUM(Taulukko!R34:R36)</f>
        <v>8.02494398057565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7.3281553839865525</v>
      </c>
      <c r="Q37" s="70">
        <f>100*(SUM(Taulukko!V46:V48)-SUM(Taulukko!V34:V36))/SUM(Taulukko!V34:V36)</f>
        <v>6.85851937677007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2.5578484335751717</v>
      </c>
      <c r="T37" s="70">
        <f>100*(SUM(Taulukko!Z46:Z48)-SUM(Taulukko!Z34:Z36))/SUM(Taulukko!Z34:Z36)</f>
        <v>2.509591073497914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10.53104586066314</v>
      </c>
      <c r="W37" s="70">
        <f>100*(SUM(Taulukko!AD46:AD48)-SUM(Taulukko!AD34:AD36))/SUM(Taulukko!AD34:AD36)</f>
        <v>10.377422922899589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10.918882334445794</v>
      </c>
      <c r="Z37" s="70">
        <f>100*(SUM(Taulukko!AH46:AH48)-SUM(Taulukko!AH34:AH36))/SUM(Taulukko!AH34:AH36)</f>
        <v>10.901911598549914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10.548172757475097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6.426053521441112</v>
      </c>
      <c r="E38" s="70">
        <f>100*(SUM(Taulukko!F47:F49)-SUM(Taulukko!F35:F37))/SUM(Taulukko!F35:F37)</f>
        <v>6.353623563421079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5.196790217806636</v>
      </c>
      <c r="H38" s="70">
        <f>100*(SUM(Taulukko!J47:J49)-SUM(Taulukko!J35:J37))/SUM(Taulukko!J35:J37)</f>
        <v>4.874333587204856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11.54879140555056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8.411933978680368</v>
      </c>
      <c r="N38" s="70">
        <f>100*(SUM(Taulukko!R47:R49)-SUM(Taulukko!R35:R37))/SUM(Taulukko!R35:R37)</f>
        <v>8.067582812431002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7.743567868928352</v>
      </c>
      <c r="Q38" s="70">
        <f>100*(SUM(Taulukko!V47:V49)-SUM(Taulukko!V35:V37))/SUM(Taulukko!V35:V37)</f>
        <v>7.319373309921904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2.822751109908338</v>
      </c>
      <c r="T38" s="70">
        <f>100*(SUM(Taulukko!Z47:Z49)-SUM(Taulukko!Z35:Z37))/SUM(Taulukko!Z35:Z37)</f>
        <v>2.6487718964899933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10.042384595263702</v>
      </c>
      <c r="W38" s="70">
        <f>100*(SUM(Taulukko!AD47:AD49)-SUM(Taulukko!AD35:AD37))/SUM(Taulukko!AD35:AD37)</f>
        <v>10.150224897585185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11.135318954221168</v>
      </c>
      <c r="Z38" s="70">
        <f>100*(SUM(Taulukko!AH47:AH49)-SUM(Taulukko!AH35:AH37))/SUM(Taulukko!AH35:AH37)</f>
        <v>10.904557741711383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10.872261264985523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7.033864517765887</v>
      </c>
      <c r="E39" s="70">
        <f>100*(SUM(Taulukko!F48:F50)-SUM(Taulukko!F36:F38))/SUM(Taulukko!F36:F38)</f>
        <v>6.323357160543754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7.733131159969665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14.98443752779011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8.538495222626919</v>
      </c>
      <c r="N39" s="70">
        <f>100*(SUM(Taulukko!R48:R50)-SUM(Taulukko!R36:R38))/SUM(Taulukko!R36:R38)</f>
        <v>8.042266133936929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8.39592243318847</v>
      </c>
      <c r="Q39" s="70">
        <f>100*(SUM(Taulukko!V48:V50)-SUM(Taulukko!V36:V38))/SUM(Taulukko!V36:V38)</f>
        <v>7.6711250983477735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3.1703400226005605</v>
      </c>
      <c r="T39" s="70">
        <f>100*(SUM(Taulukko!Z48:Z50)-SUM(Taulukko!Z36:Z38))/SUM(Taulukko!Z36:Z38)</f>
        <v>2.7564400802056586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9.795188462069124</v>
      </c>
      <c r="W39" s="70">
        <f>100*(SUM(Taulukko!AD48:AD50)-SUM(Taulukko!AD36:AD38))/SUM(Taulukko!AD36:AD38)</f>
        <v>9.945569676218174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11.378126617141474</v>
      </c>
      <c r="Z39" s="70">
        <f>100*(SUM(Taulukko!AH48:AH50)-SUM(Taulukko!AH36:AH38))/SUM(Taulukko!AH36:AH38)</f>
        <v>10.87126637989466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6.277067072791171</v>
      </c>
      <c r="E40" s="70">
        <f>100*(SUM(Taulukko!F49:F51)-SUM(Taulukko!F37:F39))/SUM(Taulukko!F37:F39)</f>
        <v>6.018312056453048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7.153614457831325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14.046675473359755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8.177715478131045</v>
      </c>
      <c r="N40" s="70">
        <f>100*(SUM(Taulukko!R49:R51)-SUM(Taulukko!R37:R39))/SUM(Taulukko!R37:R39)</f>
        <v>7.895100774567148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8.391640038013652</v>
      </c>
      <c r="Q40" s="70">
        <f>100*(SUM(Taulukko!V49:V51)-SUM(Taulukko!V37:V39))/SUM(Taulukko!V37:V39)</f>
        <v>7.898441113895777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3.393333932681496</v>
      </c>
      <c r="T40" s="70">
        <f>100*(SUM(Taulukko!Z49:Z51)-SUM(Taulukko!Z37:Z39))/SUM(Taulukko!Z37:Z39)</f>
        <v>2.80466284348953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9.872508816917453</v>
      </c>
      <c r="W40" s="70">
        <f>100*(SUM(Taulukko!AD49:AD51)-SUM(Taulukko!AD37:AD39))/SUM(Taulukko!AD37:AD39)</f>
        <v>9.805699681673202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11.198133018985407</v>
      </c>
      <c r="Z40" s="70">
        <f>100*(SUM(Taulukko!AH49:AH51)-SUM(Taulukko!AH37:AH39))/SUM(Taulukko!AH37:AH39)</f>
        <v>10.78276381676456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5.438212564082949</v>
      </c>
      <c r="E41" s="70">
        <f>100*(SUM(Taulukko!F50:F52)-SUM(Taulukko!F38:F40))/SUM(Taulukko!F38:F40)</f>
        <v>5.505576636589987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6.359895248784139</v>
      </c>
      <c r="H41" s="70">
        <f>100*(SUM(Taulukko!J50:J52)-SUM(Taulukko!J38:J40))/SUM(Taulukko!J38:J40)</f>
        <v>3.4366828539409746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13.179643323183985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7.7583017669942125</v>
      </c>
      <c r="N41" s="70">
        <f>100*(SUM(Taulukko!R50:R52)-SUM(Taulukko!R38:R40))/SUM(Taulukko!R38:R40)</f>
        <v>7.658536547003382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8.145324120941751</v>
      </c>
      <c r="Q41" s="70">
        <f>100*(SUM(Taulukko!V50:V52)-SUM(Taulukko!V38:V40))/SUM(Taulukko!V38:V40)</f>
        <v>8.023135825367033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3.1019189470793846</v>
      </c>
      <c r="T41" s="70">
        <f>100*(SUM(Taulukko!Z50:Z52)-SUM(Taulukko!Z38:Z40))/SUM(Taulukko!Z38:Z40)</f>
        <v>2.783418095560618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9.884283971558832</v>
      </c>
      <c r="W41" s="70">
        <f>100*(SUM(Taulukko!AD50:AD52)-SUM(Taulukko!AD38:AD40))/SUM(Taulukko!AD38:AD40)</f>
        <v>9.56884199242632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10.827433001137337</v>
      </c>
      <c r="Z41" s="70">
        <f>100*(SUM(Taulukko!AH50:AH52)-SUM(Taulukko!AH38:AH40))/SUM(Taulukko!AH38:AH40)</f>
        <v>10.643973693944314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4.592559327164006</v>
      </c>
      <c r="E42" s="70">
        <f>100*(SUM(Taulukko!F51:F53)-SUM(Taulukko!F39:F41))/SUM(Taulukko!F39:F41)</f>
        <v>4.999203966564297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3.0449313033791268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9.93548387096774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7.1939557077516865</v>
      </c>
      <c r="N42" s="70">
        <f>100*(SUM(Taulukko!R51:R53)-SUM(Taulukko!R39:R41))/SUM(Taulukko!R39:R41)</f>
        <v>7.429507434073717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8.436141805926216</v>
      </c>
      <c r="Q42" s="70">
        <f>100*(SUM(Taulukko!V51:V53)-SUM(Taulukko!V39:V41))/SUM(Taulukko!V39:V41)</f>
        <v>8.0760989740571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2.678345226151756</v>
      </c>
      <c r="T42" s="70">
        <f>100*(SUM(Taulukko!Z51:Z53)-SUM(Taulukko!Z39:Z41))/SUM(Taulukko!Z39:Z41)</f>
        <v>2.7199471732468234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9.29743802226912</v>
      </c>
      <c r="W42" s="70">
        <f>100*(SUM(Taulukko!AD51:AD53)-SUM(Taulukko!AD39:AD41))/SUM(Taulukko!AD39:AD41)</f>
        <v>9.080346238348985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10.549022293070758</v>
      </c>
      <c r="Z42" s="70">
        <f>100*(SUM(Taulukko!AH51:AH53)-SUM(Taulukko!AH39:AH41))/SUM(Taulukko!AH39:AH41)</f>
        <v>10.475640325244322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4.522976181286578</v>
      </c>
      <c r="E43" s="70">
        <f>100*(SUM(Taulukko!F52:F54)-SUM(Taulukko!F40:F42))/SUM(Taulukko!F40:F42)</f>
        <v>4.658615977759237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2.73264401772525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11.19691119691118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7.238948870370276</v>
      </c>
      <c r="N43" s="70">
        <f>100*(SUM(Taulukko!R52:R54)-SUM(Taulukko!R40:R42))/SUM(Taulukko!R40:R42)</f>
        <v>7.27802037845705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8.6863422083527</v>
      </c>
      <c r="Q43" s="70">
        <f>100*(SUM(Taulukko!V52:V54)-SUM(Taulukko!V40:V42))/SUM(Taulukko!V40:V42)</f>
        <v>8.04135707303505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2.2759405409768116</v>
      </c>
      <c r="T43" s="70">
        <f>100*(SUM(Taulukko!Z52:Z54)-SUM(Taulukko!Z40:Z42))/SUM(Taulukko!Z40:Z42)</f>
        <v>2.6632454272916233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8.278767767610102</v>
      </c>
      <c r="W43" s="70">
        <f>100*(SUM(Taulukko!AD52:AD54)-SUM(Taulukko!AD40:AD42))/SUM(Taulukko!AD40:AD42)</f>
        <v>8.432980192731941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10.39964850411335</v>
      </c>
      <c r="Z43" s="70">
        <f>100*(SUM(Taulukko!AH52:AH54)-SUM(Taulukko!AH40:AH42))/SUM(Taulukko!AH40:AH42)</f>
        <v>10.291759913896305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4.463520183311274</v>
      </c>
      <c r="E44" s="70">
        <f>100*(SUM(Taulukko!F53:F55)-SUM(Taulukko!F41:F43))/SUM(Taulukko!F41:F43)</f>
        <v>4.508459773985141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1.9019751280175734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11.40911025968499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7.15009542370631</v>
      </c>
      <c r="N44" s="70">
        <f>100*(SUM(Taulukko!R53:R55)-SUM(Taulukko!R41:R43))/SUM(Taulukko!R41:R43)</f>
        <v>7.188848848116203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8.444653892837122</v>
      </c>
      <c r="Q44" s="70">
        <f>100*(SUM(Taulukko!V53:V55)-SUM(Taulukko!V41:V43))/SUM(Taulukko!V41:V43)</f>
        <v>7.889825595091396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2.2481171250062215</v>
      </c>
      <c r="T44" s="70">
        <f>100*(SUM(Taulukko!Z53:Z55)-SUM(Taulukko!Z41:Z43))/SUM(Taulukko!Z41:Z43)</f>
        <v>2.65380310879333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7.616210425902904</v>
      </c>
      <c r="W44" s="70">
        <f>100*(SUM(Taulukko!AD53:AD55)-SUM(Taulukko!AD41:AD43))/SUM(Taulukko!AD41:AD43)</f>
        <v>7.884489537115585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9.978139099009185</v>
      </c>
      <c r="Z44" s="70">
        <f>100*(SUM(Taulukko!AH53:AH55)-SUM(Taulukko!AH41:AH43))/SUM(Taulukko!AH41:AH43)</f>
        <v>10.102311294895927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4.1866820120770125</v>
      </c>
      <c r="E45" s="70">
        <f>100*(SUM(Taulukko!F54:F56)-SUM(Taulukko!F42:F44))/SUM(Taulukko!F42:F44)</f>
        <v>4.5131983087298275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2.490842490842495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8.683127572016458</v>
      </c>
      <c r="K45" s="70">
        <f>100*(SUM(Taulukko!N54:N56)-SUM(Taulukko!N42:N44))/SUM(Taulukko!N42:N44)</f>
        <v>11.570945945945974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7.170434495539627</v>
      </c>
      <c r="N45" s="70">
        <f>100*(SUM(Taulukko!R54:R56)-SUM(Taulukko!R42:R44))/SUM(Taulukko!R42:R44)</f>
        <v>7.121006736356468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8.816435062100384</v>
      </c>
      <c r="Q45" s="70">
        <f>100*(SUM(Taulukko!V54:V56)-SUM(Taulukko!V42:V44))/SUM(Taulukko!V42:V44)</f>
        <v>7.591007434737134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2.2902891567303896</v>
      </c>
      <c r="T45" s="70">
        <f>100*(SUM(Taulukko!Z54:Z56)-SUM(Taulukko!Z42:Z44))/SUM(Taulukko!Z42:Z44)</f>
        <v>2.707923823085084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7.346215357294356</v>
      </c>
      <c r="W45" s="70">
        <f>100*(SUM(Taulukko!AD54:AD56)-SUM(Taulukko!AD42:AD44))/SUM(Taulukko!AD42:AD44)</f>
        <v>7.5888231299117175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9.573867449835047</v>
      </c>
      <c r="Z45" s="70">
        <f>100*(SUM(Taulukko!AH54:AH56)-SUM(Taulukko!AH42:AH44))/SUM(Taulukko!AH42:AH44)</f>
        <v>9.928545637286362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4.700327143754114</v>
      </c>
      <c r="E46" s="70">
        <f>100*(SUM(Taulukko!F55:F57)-SUM(Taulukko!F43:F45))/SUM(Taulukko!F43:F45)</f>
        <v>4.615914108722866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2.928257686676427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12.99029945170812</v>
      </c>
      <c r="K46" s="70">
        <f>100*(SUM(Taulukko!N55:N57)-SUM(Taulukko!N43:N45))/SUM(Taulukko!N43:N45)</f>
        <v>11.6366680619506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7.0027838697500515</v>
      </c>
      <c r="N46" s="70">
        <f>100*(SUM(Taulukko!R55:R57)-SUM(Taulukko!R43:R45))/SUM(Taulukko!R43:R45)</f>
        <v>7.061980767475111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6.915176402029746</v>
      </c>
      <c r="Q46" s="70">
        <f>100*(SUM(Taulukko!V55:V57)-SUM(Taulukko!V43:V45))/SUM(Taulukko!V43:V45)</f>
        <v>7.157632730182612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2.8558258804816066</v>
      </c>
      <c r="T46" s="70">
        <f>100*(SUM(Taulukko!Z55:Z57)-SUM(Taulukko!Z43:Z45))/SUM(Taulukko!Z43:Z45)</f>
        <v>2.813001266357109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7.6539871847105365</v>
      </c>
      <c r="W46" s="70">
        <f>100*(SUM(Taulukko!AD55:AD57)-SUM(Taulukko!AD43:AD45))/SUM(Taulukko!AD43:AD45)</f>
        <v>7.445882875189952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9.62746033596208</v>
      </c>
      <c r="Z46" s="70">
        <f>100*(SUM(Taulukko!AH55:AH57)-SUM(Taulukko!AH43:AH45))/SUM(Taulukko!AH43:AH45)</f>
        <v>9.786770513445033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6.1662198391420775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4.9184630764866535</v>
      </c>
      <c r="E47" s="70">
        <f>100*(SUM(Taulukko!F56:F58)-SUM(Taulukko!F44:F46))/SUM(Taulukko!F44:F46)</f>
        <v>4.725961788358311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11.7427385892116</v>
      </c>
      <c r="K47" s="70">
        <f>100*(SUM(Taulukko!N56:N58)-SUM(Taulukko!N44:N46))/SUM(Taulukko!N44:N46)</f>
        <v>11.567164179104493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6.976291810763587</v>
      </c>
      <c r="N47" s="70">
        <f>100*(SUM(Taulukko!R56:R58)-SUM(Taulukko!R44:R46))/SUM(Taulukko!R44:R46)</f>
        <v>7.0232658533994625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7.141732174041931</v>
      </c>
      <c r="Q47" s="70">
        <f>100*(SUM(Taulukko!V56:V58)-SUM(Taulukko!V44:V46))/SUM(Taulukko!V44:V46)</f>
        <v>6.659537554164834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3.202328234874263</v>
      </c>
      <c r="T47" s="70">
        <f>100*(SUM(Taulukko!Z56:Z58)-SUM(Taulukko!Z44:Z46))/SUM(Taulukko!Z44:Z46)</f>
        <v>2.93092612490137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7.340778317941163</v>
      </c>
      <c r="W47" s="70">
        <f>100*(SUM(Taulukko!AD56:AD58)-SUM(Taulukko!AD44:AD46))/SUM(Taulukko!AD44:AD46)</f>
        <v>7.243254287560695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9.67185229951533</v>
      </c>
      <c r="Z47" s="70">
        <f>100*(SUM(Taulukko!AH56:AH58)-SUM(Taulukko!AH44:AH46))/SUM(Taulukko!AH44:AH46)</f>
        <v>9.669002862820722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6.328631338162396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4.8463883932407</v>
      </c>
      <c r="E48" s="70">
        <f>100*(SUM(Taulukko!F57:F59)-SUM(Taulukko!F45:F47))/SUM(Taulukko!F45:F47)</f>
        <v>4.774117292246011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10.984075132707243</v>
      </c>
      <c r="K48" s="70">
        <f>100*(SUM(Taulukko!N57:N59)-SUM(Taulukko!N45:N47))/SUM(Taulukko!N45:N47)</f>
        <v>11.494252873563218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7.056545991222521</v>
      </c>
      <c r="N48" s="70">
        <f>100*(SUM(Taulukko!R57:R59)-SUM(Taulukko!R45:R47))/SUM(Taulukko!R45:R47)</f>
        <v>7.000434758265747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5.061085138075487</v>
      </c>
      <c r="Q48" s="70">
        <f>100*(SUM(Taulukko!V57:V59)-SUM(Taulukko!V45:V47))/SUM(Taulukko!V45:V47)</f>
        <v>6.170215748246872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3.222595130734866</v>
      </c>
      <c r="T48" s="70">
        <f>100*(SUM(Taulukko!Z57:Z59)-SUM(Taulukko!Z45:Z47))/SUM(Taulukko!Z45:Z47)</f>
        <v>3.0328990621832164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6.946778349486846</v>
      </c>
      <c r="W48" s="70">
        <f>100*(SUM(Taulukko!AD57:AD59)-SUM(Taulukko!AD45:AD47))/SUM(Taulukko!AD45:AD47)</f>
        <v>6.9488246855913145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9.672724792528482</v>
      </c>
      <c r="Z48" s="70">
        <f>100*(SUM(Taulukko!AH57:AH59)-SUM(Taulukko!AH45:AH47))/SUM(Taulukko!AH45:AH47)</f>
        <v>9.558089731192123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5.851264628161571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4.7368630409032955</v>
      </c>
      <c r="E49" s="70">
        <f>100*(SUM(Taulukko!F58:F60)-SUM(Taulukko!F46:F48))/SUM(Taulukko!F46:F48)</f>
        <v>4.760946294420995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3.797006206644774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10.396440129449836</v>
      </c>
      <c r="K49" s="70">
        <f>100*(SUM(Taulukko!N58:N60)-SUM(Taulukko!N46:N48))/SUM(Taulukko!N46:N48)</f>
        <v>11.468076453843045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7.068727191374159</v>
      </c>
      <c r="N49" s="70">
        <f>100*(SUM(Taulukko!R58:R60)-SUM(Taulukko!R46:R48))/SUM(Taulukko!R46:R48)</f>
        <v>6.958144205948917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5.691280970726852</v>
      </c>
      <c r="Q49" s="70">
        <f>100*(SUM(Taulukko!V58:V60)-SUM(Taulukko!V46:V48))/SUM(Taulukko!V46:V48)</f>
        <v>5.753687303985324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3.1445329910324356</v>
      </c>
      <c r="T49" s="70">
        <f>100*(SUM(Taulukko!Z58:Z60)-SUM(Taulukko!Z46:Z48))/SUM(Taulukko!Z46:Z48)</f>
        <v>3.121290009024407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6.472285430877598</v>
      </c>
      <c r="W49" s="70">
        <f>100*(SUM(Taulukko!AD58:AD60)-SUM(Taulukko!AD46:AD48))/SUM(Taulukko!AD46:AD48)</f>
        <v>6.706187476843278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9.468633943546696</v>
      </c>
      <c r="Z49" s="70">
        <f>100*(SUM(Taulukko!AH58:AH60)-SUM(Taulukko!AH46:AH48))/SUM(Taulukko!AH46:AH48)</f>
        <v>9.446715642699255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4.709525890641613</v>
      </c>
      <c r="E50" s="70">
        <f>100*(SUM(Taulukko!F59:F61)-SUM(Taulukko!F47:F49))/SUM(Taulukko!F47:F49)</f>
        <v>4.736328733312391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3.487104976389402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10.593900481540945</v>
      </c>
      <c r="K50" s="70">
        <f>100*(SUM(Taulukko!N59:N61)-SUM(Taulukko!N47:N49))/SUM(Taulukko!N47:N49)</f>
        <v>11.527609834744075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7.057931371696641</v>
      </c>
      <c r="N50" s="70">
        <f>100*(SUM(Taulukko!R59:R61)-SUM(Taulukko!R47:R49))/SUM(Taulukko!R47:R49)</f>
        <v>6.858177525045278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4.7867365512599465</v>
      </c>
      <c r="Q50" s="70">
        <f>100*(SUM(Taulukko!V59:V61)-SUM(Taulukko!V47:V49))/SUM(Taulukko!V47:V49)</f>
        <v>5.415130367430858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3.177532599220315</v>
      </c>
      <c r="T50" s="70">
        <f>100*(SUM(Taulukko!Z59:Z61)-SUM(Taulukko!Z47:Z49))/SUM(Taulukko!Z47:Z49)</f>
        <v>3.211734176268935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6.645344905214289</v>
      </c>
      <c r="W50" s="70">
        <f>100*(SUM(Taulukko!AD59:AD61)-SUM(Taulukko!AD47:AD49))/SUM(Taulukko!AD47:AD49)</f>
        <v>6.586896607566998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9.268309229826295</v>
      </c>
      <c r="Z50" s="70">
        <f>100*(SUM(Taulukko!AH59:AH61)-SUM(Taulukko!AH47:AH49))/SUM(Taulukko!AH47:AH49)</f>
        <v>9.340960210634188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4.710486483494838</v>
      </c>
      <c r="E51" s="70">
        <f>100*(SUM(Taulukko!F60:F62)-SUM(Taulukko!F48:F50))/SUM(Taulukko!F48:F50)</f>
        <v>4.763072843775628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0.8796622097114708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11.670663469224603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6.692920797250518</v>
      </c>
      <c r="N51" s="70">
        <f>100*(SUM(Taulukko!R60:R62)-SUM(Taulukko!R48:R50))/SUM(Taulukko!R48:R50)</f>
        <v>6.696555540042298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3.796544714388863</v>
      </c>
      <c r="Q51" s="70">
        <f>100*(SUM(Taulukko!V60:V62)-SUM(Taulukko!V48:V50))/SUM(Taulukko!V48:V50)</f>
        <v>5.193132649219459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3.3656377599173464</v>
      </c>
      <c r="T51" s="70">
        <f>100*(SUM(Taulukko!Z60:Z62)-SUM(Taulukko!Z48:Z50))/SUM(Taulukko!Z48:Z50)</f>
        <v>3.3114772261588494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6.561532498360262</v>
      </c>
      <c r="W51" s="70">
        <f>100*(SUM(Taulukko!AD60:AD62)-SUM(Taulukko!AD48:AD50))/SUM(Taulukko!AD48:AD50)</f>
        <v>6.496588229073815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9.207681359522793</v>
      </c>
      <c r="Z51" s="70">
        <f>100*(SUM(Taulukko!AH60:AH62)-SUM(Taulukko!AH48:AH50))/SUM(Taulukko!AH48:AH50)</f>
        <v>9.249372886795957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4.628541929437709</v>
      </c>
      <c r="E52" s="70">
        <f>100*(SUM(Taulukko!F61:F63)-SUM(Taulukko!F49:F51))/SUM(Taulukko!F49:F51)</f>
        <v>4.8970644903876375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1.3000702740688646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11.890606420927446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6.376214378060008</v>
      </c>
      <c r="N52" s="70">
        <f>100*(SUM(Taulukko!R61:R63)-SUM(Taulukko!R49:R51))/SUM(Taulukko!R49:R51)</f>
        <v>6.531810122063548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3.995365293496931</v>
      </c>
      <c r="Q52" s="70">
        <f>100*(SUM(Taulukko!V61:V63)-SUM(Taulukko!V49:V51))/SUM(Taulukko!V49:V51)</f>
        <v>5.168745924334265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3.1399801637094744</v>
      </c>
      <c r="T52" s="70">
        <f>100*(SUM(Taulukko!Z61:Z63)-SUM(Taulukko!Z49:Z51))/SUM(Taulukko!Z49:Z51)</f>
        <v>3.428828947564192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6.31990035598244</v>
      </c>
      <c r="W52" s="70">
        <f>100*(SUM(Taulukko!AD61:AD63)-SUM(Taulukko!AD49:AD51))/SUM(Taulukko!AD49:AD51)</f>
        <v>6.390592480046719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8.685521816304576</v>
      </c>
      <c r="Z52" s="70">
        <f>100*(SUM(Taulukko!AH61:AH63)-SUM(Taulukko!AH49:AH51))/SUM(Taulukko!AH49:AH51)</f>
        <v>9.187328559142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5.467306981898763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4.988381476546697</v>
      </c>
      <c r="E53" s="70">
        <f>100*(SUM(Taulukko!F62:F64)-SUM(Taulukko!F50:F52))/SUM(Taulukko!F50:F52)</f>
        <v>5.151617859561231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2.215969046781593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9.915449654112225</v>
      </c>
      <c r="K53" s="70">
        <f>100*(SUM(Taulukko!N62:N64)-SUM(Taulukko!N50:N52))/SUM(Taulukko!N50:N52)</f>
        <v>12.062868369351678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6.1484740182507664</v>
      </c>
      <c r="N53" s="70">
        <f>100*(SUM(Taulukko!R62:R64)-SUM(Taulukko!R50:R52))/SUM(Taulukko!R50:R52)</f>
        <v>6.4443846257518915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5.090241975519919</v>
      </c>
      <c r="Q53" s="70">
        <f>100*(SUM(Taulukko!V62:V64)-SUM(Taulukko!V50:V52))/SUM(Taulukko!V50:V52)</f>
        <v>5.315585877547115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3.148137304769201</v>
      </c>
      <c r="T53" s="70">
        <f>100*(SUM(Taulukko!Z62:Z64)-SUM(Taulukko!Z50:Z52))/SUM(Taulukko!Z50:Z52)</f>
        <v>3.5881202512044825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6.010353572862867</v>
      </c>
      <c r="W53" s="70">
        <f>100*(SUM(Taulukko!AD62:AD64)-SUM(Taulukko!AD50:AD52))/SUM(Taulukko!AD50:AD52)</f>
        <v>6.428877026950113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8.721310651728805</v>
      </c>
      <c r="Z53" s="70">
        <f>100*(SUM(Taulukko!AH62:AH64)-SUM(Taulukko!AH50:AH52))/SUM(Taulukko!AH50:AH52)</f>
        <v>9.180245507423052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5.752686066397739</v>
      </c>
      <c r="E54" s="70">
        <f>100*(SUM(Taulukko!F63:F65)-SUM(Taulukko!F51:F53))/SUM(Taulukko!F51:F53)</f>
        <v>5.485624788301827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12.519561815336473</v>
      </c>
      <c r="K54" s="70">
        <f>100*(SUM(Taulukko!N63:N65)-SUM(Taulukko!N51:N53))/SUM(Taulukko!N51:N53)</f>
        <v>12.18847352024925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6.450525189779052</v>
      </c>
      <c r="N54" s="70">
        <f>100*(SUM(Taulukko!R63:R65)-SUM(Taulukko!R51:R53))/SUM(Taulukko!R51:R53)</f>
        <v>6.451346880915962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10.828578119755267</v>
      </c>
      <c r="Q54" s="70">
        <f>100*(SUM(Taulukko!V63:V65)-SUM(Taulukko!V51:V53))/SUM(Taulukko!V51:V53)</f>
        <v>5.512398074173339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3.591063142070103</v>
      </c>
      <c r="T54" s="70">
        <f>100*(SUM(Taulukko!Z63:Z65)-SUM(Taulukko!Z51:Z53))/SUM(Taulukko!Z51:Z53)</f>
        <v>3.801348995521578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6.656754651324579</v>
      </c>
      <c r="W54" s="70">
        <f>100*(SUM(Taulukko!AD63:AD65)-SUM(Taulukko!AD51:AD53))/SUM(Taulukko!AD51:AD53)</f>
        <v>6.739277475435752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8.798668153713729</v>
      </c>
      <c r="Z54" s="70">
        <f>100*(SUM(Taulukko!AH63:AH65)-SUM(Taulukko!AH51:AH53))/SUM(Taulukko!AH51:AH53)</f>
        <v>9.238762363613374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5.692446972963826</v>
      </c>
      <c r="E55" s="70">
        <f>100*(SUM(Taulukko!F64:F66)-SUM(Taulukko!F52:F54))/SUM(Taulukko!F52:F54)</f>
        <v>5.851901851867214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12.268518518518523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6.497265432707386</v>
      </c>
      <c r="N55" s="70">
        <f>100*(SUM(Taulukko!R64:R66)-SUM(Taulukko!R52:R54))/SUM(Taulukko!R52:R54)</f>
        <v>6.496123666861189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10.249436916052682</v>
      </c>
      <c r="Q55" s="70">
        <f>100*(SUM(Taulukko!V64:V66)-SUM(Taulukko!V52:V54))/SUM(Taulukko!V52:V54)</f>
        <v>5.6854868977351245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4.106967153774517</v>
      </c>
      <c r="T55" s="70">
        <f>100*(SUM(Taulukko!Z64:Z66)-SUM(Taulukko!Z52:Z54))/SUM(Taulukko!Z52:Z54)</f>
        <v>4.045887191932455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7.3449783951922685</v>
      </c>
      <c r="W55" s="70">
        <f>100*(SUM(Taulukko!AD64:AD66)-SUM(Taulukko!AD52:AD54))/SUM(Taulukko!AD52:AD54)</f>
        <v>7.164576933171875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9.05487902083869</v>
      </c>
      <c r="Z55" s="70">
        <f>100*(SUM(Taulukko!AH64:AH66)-SUM(Taulukko!AH52:AH54))/SUM(Taulukko!AH52:AH54)</f>
        <v>9.356035849240858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6.005130827476201</v>
      </c>
      <c r="E56" s="70">
        <f>100*(SUM(Taulukko!F65:F67)-SUM(Taulukko!F53:F55))/SUM(Taulukko!F53:F55)</f>
        <v>6.222175397163003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5.096913137114138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12.342376767290771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6.7023753807575455</v>
      </c>
      <c r="N56" s="70">
        <f>100*(SUM(Taulukko!R65:R67)-SUM(Taulukko!R53:R55))/SUM(Taulukko!R53:R55)</f>
        <v>6.518399258243696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10.005096354302028</v>
      </c>
      <c r="Q56" s="70">
        <f>100*(SUM(Taulukko!V65:V67)-SUM(Taulukko!V53:V55))/SUM(Taulukko!V53:V55)</f>
        <v>5.878563486183096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4.6123997321616725</v>
      </c>
      <c r="T56" s="70">
        <f>100*(SUM(Taulukko!Z65:Z67)-SUM(Taulukko!Z53:Z55))/SUM(Taulukko!Z53:Z55)</f>
        <v>4.282708738703225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7.703133537159536</v>
      </c>
      <c r="W56" s="70">
        <f>100*(SUM(Taulukko!AD65:AD67)-SUM(Taulukko!AD53:AD55))/SUM(Taulukko!AD53:AD55)</f>
        <v>7.455256027651118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9.541720731617241</v>
      </c>
      <c r="Z56" s="70">
        <f>100*(SUM(Taulukko!AH65:AH67)-SUM(Taulukko!AH53:AH55))/SUM(Taulukko!AH53:AH55)</f>
        <v>9.512768030171271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7.1545977224354305</v>
      </c>
      <c r="E57" s="70">
        <f>100*(SUM(Taulukko!F66:F68)-SUM(Taulukko!F54:F56))/SUM(Taulukko!F54:F56)</f>
        <v>6.522479618930124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7.219442458899209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12.376987130961364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6.558747307316807</v>
      </c>
      <c r="N57" s="70">
        <f>100*(SUM(Taulukko!R66:R68)-SUM(Taulukko!R54:R56))/SUM(Taulukko!R54:R56)</f>
        <v>6.485742395008899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5.416791397263543</v>
      </c>
      <c r="Q57" s="70">
        <f>100*(SUM(Taulukko!V66:V68)-SUM(Taulukko!V54:V56))/SUM(Taulukko!V54:V56)</f>
        <v>6.159723218629857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4.896823211405646</v>
      </c>
      <c r="T57" s="70">
        <f>100*(SUM(Taulukko!Z66:Z68)-SUM(Taulukko!Z54:Z56))/SUM(Taulukko!Z54:Z56)</f>
        <v>4.477633908999252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7.753616691443149</v>
      </c>
      <c r="W57" s="70">
        <f>100*(SUM(Taulukko!AD66:AD68)-SUM(Taulukko!AD54:AD56))/SUM(Taulukko!AD54:AD56)</f>
        <v>7.498913355180432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9.89147854313294</v>
      </c>
      <c r="Z57" s="70">
        <f>100*(SUM(Taulukko!AH66:AH68)-SUM(Taulukko!AH54:AH56))/SUM(Taulukko!AH54:AH56)</f>
        <v>9.678899405317155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6.720841599963498</v>
      </c>
      <c r="E58" s="70">
        <f>100*(SUM(Taulukko!F67:F69)-SUM(Taulukko!F55:F57))/SUM(Taulukko!F55:F57)</f>
        <v>6.670946204357789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7.325746799430996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11.683463979096683</v>
      </c>
      <c r="K58" s="70">
        <f>100*(SUM(Taulukko!N67:N69)-SUM(Taulukko!N55:N57))/SUM(Taulukko!N55:N57)</f>
        <v>12.373453318335208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6.533189802182804</v>
      </c>
      <c r="N58" s="70">
        <f>100*(SUM(Taulukko!R67:R69)-SUM(Taulukko!R55:R57))/SUM(Taulukko!R55:R57)</f>
        <v>6.39477767343832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7.002208471287344</v>
      </c>
      <c r="Q58" s="70">
        <f>100*(SUM(Taulukko!V67:V69)-SUM(Taulukko!V55:V57))/SUM(Taulukko!V55:V57)</f>
        <v>6.503962685903345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4.874138756733514</v>
      </c>
      <c r="T58" s="70">
        <f>100*(SUM(Taulukko!Z67:Z69)-SUM(Taulukko!Z55:Z57))/SUM(Taulukko!Z55:Z57)</f>
        <v>4.618192885298705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7.212517130848142</v>
      </c>
      <c r="W58" s="70">
        <f>100*(SUM(Taulukko!AD67:AD69)-SUM(Taulukko!AD55:AD57))/SUM(Taulukko!AD55:AD57)</f>
        <v>7.383135706859387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9.995036954271933</v>
      </c>
      <c r="Z58" s="70">
        <f>100*(SUM(Taulukko!AH67:AH69)-SUM(Taulukko!AH55:AH57))/SUM(Taulukko!AH55:AH57)</f>
        <v>9.83385687686219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7.756132756132756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6.681825816478606</v>
      </c>
      <c r="E59" s="70">
        <f>100*(SUM(Taulukko!F68:F70)-SUM(Taulukko!F56:F58))/SUM(Taulukko!F56:F58)</f>
        <v>6.71423152326896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11.956925362049777</v>
      </c>
      <c r="K59" s="70">
        <f>100*(SUM(Taulukko!N68:N70)-SUM(Taulukko!N56:N58))/SUM(Taulukko!N56:N58)</f>
        <v>12.374581939799313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6.286581247309957</v>
      </c>
      <c r="N59" s="70">
        <f>100*(SUM(Taulukko!R68:R70)-SUM(Taulukko!R56:R58))/SUM(Taulukko!R56:R58)</f>
        <v>6.256916307775127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6.908304564343456</v>
      </c>
      <c r="Q59" s="70">
        <f>100*(SUM(Taulukko!V68:V70)-SUM(Taulukko!V56:V58))/SUM(Taulukko!V56:V58)</f>
        <v>6.826936907860434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4.696153739111082</v>
      </c>
      <c r="T59" s="70">
        <f>100*(SUM(Taulukko!Z68:Z70)-SUM(Taulukko!Z56:Z58))/SUM(Taulukko!Z56:Z58)</f>
        <v>4.720134613194302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7.289947754589311</v>
      </c>
      <c r="W59" s="70">
        <f>100*(SUM(Taulukko!AD68:AD70)-SUM(Taulukko!AD56:AD58))/SUM(Taulukko!AD56:AD58)</f>
        <v>7.282039206451997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9.966980849768685</v>
      </c>
      <c r="Z59" s="70">
        <f>100*(SUM(Taulukko!AH68:AH70)-SUM(Taulukko!AH56:AH58))/SUM(Taulukko!AH56:AH58)</f>
        <v>9.979106429498245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7.816421656507713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6.366921200491789</v>
      </c>
      <c r="E60" s="70">
        <f>100*(SUM(Taulukko!F69:F71)-SUM(Taulukko!F57:F59))/SUM(Taulukko!F57:F59)</f>
        <v>6.786561277370755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12.334315169366715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5.961265763484967</v>
      </c>
      <c r="N60" s="70">
        <f>100*(SUM(Taulukko!R69:R71)-SUM(Taulukko!R57:R59))/SUM(Taulukko!R57:R59)</f>
        <v>6.1141023786078526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7.591946042953609</v>
      </c>
      <c r="Q60" s="70">
        <f>100*(SUM(Taulukko!V69:V71)-SUM(Taulukko!V57:V59))/SUM(Taulukko!V57:V59)</f>
        <v>7.090094384729452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4.691247262191092</v>
      </c>
      <c r="T60" s="70">
        <f>100*(SUM(Taulukko!Z69:Z71)-SUM(Taulukko!Z57:Z59))/SUM(Taulukko!Z57:Z59)</f>
        <v>4.811398016477417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7.183510764959306</v>
      </c>
      <c r="W60" s="70">
        <f>100*(SUM(Taulukko!AD69:AD71)-SUM(Taulukko!AD57:AD59))/SUM(Taulukko!AD57:AD59)</f>
        <v>7.226772913800663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9.955895720387991</v>
      </c>
      <c r="Z60" s="70">
        <f>100*(SUM(Taulukko!AH69:AH71)-SUM(Taulukko!AH57:AH59))/SUM(Taulukko!AH57:AH59)</f>
        <v>10.129543502850224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8.238231098430822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7.049342089068508</v>
      </c>
      <c r="E61" s="70">
        <f>100*(SUM(Taulukko!F70:F72)-SUM(Taulukko!F58:F60))/SUM(Taulukko!F58:F60)</f>
        <v>6.9645878475611545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12.678636863319907</v>
      </c>
      <c r="K61" s="70">
        <f>100*(SUM(Taulukko!N70:N72)-SUM(Taulukko!N58:N60))/SUM(Taulukko!N58:N60)</f>
        <v>12.294782925939433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5.822649162696346</v>
      </c>
      <c r="N61" s="70">
        <f>100*(SUM(Taulukko!R70:R72)-SUM(Taulukko!R58:R60))/SUM(Taulukko!R58:R60)</f>
        <v>6.032412493428599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7.2992428828191045</v>
      </c>
      <c r="Q61" s="70">
        <f>100*(SUM(Taulukko!V70:V72)-SUM(Taulukko!V58:V60))/SUM(Taulukko!V58:V60)</f>
        <v>7.2951559208750565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4.682757524008377</v>
      </c>
      <c r="T61" s="70">
        <f>100*(SUM(Taulukko!Z70:Z72)-SUM(Taulukko!Z58:Z60))/SUM(Taulukko!Z58:Z60)</f>
        <v>4.912331696581517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7.247370066061072</v>
      </c>
      <c r="W61" s="70">
        <f>100*(SUM(Taulukko!AD70:AD72)-SUM(Taulukko!AD58:AD60))/SUM(Taulukko!AD58:AD60)</f>
        <v>7.164021837519789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10.022393299608686</v>
      </c>
      <c r="Z61" s="70">
        <f>100*(SUM(Taulukko!AH70:AH72)-SUM(Taulukko!AH58:AH60))/SUM(Taulukko!AH58:AH60)</f>
        <v>10.301379890821131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7.335877052707647</v>
      </c>
      <c r="E62" s="70">
        <f>100*(SUM(Taulukko!F71:F73)-SUM(Taulukko!F59:F61))/SUM(Taulukko!F59:F61)</f>
        <v>7.226196115419296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12.554426705370108</v>
      </c>
      <c r="K62" s="70">
        <f>100*(SUM(Taulukko!N71:N73)-SUM(Taulukko!N59:N61))/SUM(Taulukko!N59:N61)</f>
        <v>12.251535959522938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5.7838504746848995</v>
      </c>
      <c r="N62" s="70">
        <f>100*(SUM(Taulukko!R71:R73)-SUM(Taulukko!R59:R61))/SUM(Taulukko!R59:R61)</f>
        <v>6.056355214948539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7.926893309785044</v>
      </c>
      <c r="Q62" s="70">
        <f>100*(SUM(Taulukko!V71:V73)-SUM(Taulukko!V59:V61))/SUM(Taulukko!V59:V61)</f>
        <v>7.444214798444904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4.901502522588856</v>
      </c>
      <c r="T62" s="70">
        <f>100*(SUM(Taulukko!Z71:Z73)-SUM(Taulukko!Z59:Z61))/SUM(Taulukko!Z59:Z61)</f>
        <v>5.03111791698786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7.070384119849027</v>
      </c>
      <c r="W62" s="70">
        <f>100*(SUM(Taulukko!AD71:AD73)-SUM(Taulukko!AD59:AD61))/SUM(Taulukko!AD59:AD61)</f>
        <v>7.0595910730332205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10.36355974327052</v>
      </c>
      <c r="Z62" s="70">
        <f>100*(SUM(Taulukko!AH71:AH73)-SUM(Taulukko!AH59:AH61))/SUM(Taulukko!AH59:AH61)</f>
        <v>10.49981117245132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7.168875191210925</v>
      </c>
      <c r="E63" s="70">
        <f>100*(SUM(Taulukko!F72:F74)-SUM(Taulukko!F60:F62))/SUM(Taulukko!F60:F62)</f>
        <v>7.545243587152693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12.607758620689664</v>
      </c>
      <c r="K63" s="70">
        <f>100*(SUM(Taulukko!N72:N74)-SUM(Taulukko!N60:N62))/SUM(Taulukko!N60:N62)</f>
        <v>12.133142448103092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6.139354564617746</v>
      </c>
      <c r="N63" s="70">
        <f>100*(SUM(Taulukko!R72:R74)-SUM(Taulukko!R60:R62))/SUM(Taulukko!R60:R62)</f>
        <v>6.17960841386081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9.177161898278385</v>
      </c>
      <c r="Q63" s="70">
        <f>100*(SUM(Taulukko!V72:V74)-SUM(Taulukko!V60:V62))/SUM(Taulukko!V60:V62)</f>
        <v>7.46631903465119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4.938019457973628</v>
      </c>
      <c r="T63" s="70">
        <f>100*(SUM(Taulukko!Z72:Z74)-SUM(Taulukko!Z60:Z62))/SUM(Taulukko!Z60:Z62)</f>
        <v>5.167148177619977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6.96501135658633</v>
      </c>
      <c r="W63" s="70">
        <f>100*(SUM(Taulukko!AD72:AD74)-SUM(Taulukko!AD60:AD62))/SUM(Taulukko!AD60:AD62)</f>
        <v>6.906870579169647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10.615367012207603</v>
      </c>
      <c r="Z63" s="70">
        <f>100*(SUM(Taulukko!AH72:AH74)-SUM(Taulukko!AH60:AH62))/SUM(Taulukko!AH60:AH62)</f>
        <v>10.716834776519393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7.986645229306505</v>
      </c>
      <c r="E64" s="70">
        <f>100*(SUM(Taulukko!F73:F75)-SUM(Taulukko!F61:F63))/SUM(Taulukko!F61:F63)</f>
        <v>7.8974051576320665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12.216713881019832</v>
      </c>
      <c r="K64" s="70">
        <f>100*(SUM(Taulukko!N73:N75)-SUM(Taulukko!N61:N63))/SUM(Taulukko!N61:N63)</f>
        <v>11.902231668437842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6.475054495663657</v>
      </c>
      <c r="N64" s="70">
        <f>100*(SUM(Taulukko!R73:R75)-SUM(Taulukko!R61:R63))/SUM(Taulukko!R61:R63)</f>
        <v>6.328655718715693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8.246715780737501</v>
      </c>
      <c r="Q64" s="70">
        <f>100*(SUM(Taulukko!V73:V75)-SUM(Taulukko!V61:V63))/SUM(Taulukko!V61:V63)</f>
        <v>7.269217045302401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5.387847057892208</v>
      </c>
      <c r="T64" s="70">
        <f>100*(SUM(Taulukko!Z73:Z75)-SUM(Taulukko!Z61:Z63))/SUM(Taulukko!Z61:Z63)</f>
        <v>5.3119255935804235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6.80485890362916</v>
      </c>
      <c r="W64" s="70">
        <f>100*(SUM(Taulukko!AD73:AD75)-SUM(Taulukko!AD61:AD63))/SUM(Taulukko!AD61:AD63)</f>
        <v>6.684989958095038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11.315118525641594</v>
      </c>
      <c r="Z64" s="70">
        <f>100*(SUM(Taulukko!AH73:AH75)-SUM(Taulukko!AH61:AH63))/SUM(Taulukko!AH61:AH63)</f>
        <v>10.930361089992987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9.772329246935193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8.5835763271228</v>
      </c>
      <c r="E65" s="70">
        <f>100*(SUM(Taulukko!F74:F76)-SUM(Taulukko!F62:F64))/SUM(Taulukko!F62:F64)</f>
        <v>8.181140514349593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11.748251748251755</v>
      </c>
      <c r="K65" s="70">
        <f>100*(SUM(Taulukko!N74:N76)-SUM(Taulukko!N62:N64))/SUM(Taulukko!N62:N64)</f>
        <v>11.570827489481067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6.782761959395065</v>
      </c>
      <c r="N65" s="70">
        <f>100*(SUM(Taulukko!R74:R76)-SUM(Taulukko!R62:R64))/SUM(Taulukko!R62:R64)</f>
        <v>6.3978720425591495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13.673438445415613</v>
      </c>
      <c r="Q65" s="70">
        <f>100*(SUM(Taulukko!V74:V76)-SUM(Taulukko!V62:V64))/SUM(Taulukko!V62:V64)</f>
        <v>6.888636351770664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5.882682842337492</v>
      </c>
      <c r="T65" s="70">
        <f>100*(SUM(Taulukko!Z74:Z76)-SUM(Taulukko!Z62:Z64))/SUM(Taulukko!Z62:Z64)</f>
        <v>5.434410905271009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6.529623352302542</v>
      </c>
      <c r="W65" s="70">
        <f>100*(SUM(Taulukko!AD74:AD76)-SUM(Taulukko!AD62:AD64))/SUM(Taulukko!AD62:AD64)</f>
        <v>6.331733753661505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11.497395382024056</v>
      </c>
      <c r="Z65" s="70">
        <f>100*(SUM(Taulukko!AH74:AH76)-SUM(Taulukko!AH62:AH64))/SUM(Taulukko!AH62:AH64)</f>
        <v>11.108589575646516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8.443939677621351</v>
      </c>
      <c r="E66" s="70">
        <f>100*(SUM(Taulukko!F75:F77)-SUM(Taulukko!F63:F65))/SUM(Taulukko!F63:F65)</f>
        <v>8.265099027223737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12.065368567454774</v>
      </c>
      <c r="K66" s="70">
        <f>100*(SUM(Taulukko!N75:N77)-SUM(Taulukko!N63:N65))/SUM(Taulukko!N63:N65)</f>
        <v>11.141964595626504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6.427809764629254</v>
      </c>
      <c r="N66" s="70">
        <f>100*(SUM(Taulukko!R75:R77)-SUM(Taulukko!R63:R65))/SUM(Taulukko!R63:R65)</f>
        <v>6.341546652105676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11.685255498859853</v>
      </c>
      <c r="Q66" s="70">
        <f>100*(SUM(Taulukko!V75:V77)-SUM(Taulukko!V63:V65))/SUM(Taulukko!V63:V65)</f>
        <v>6.436932449750843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5.765978630056053</v>
      </c>
      <c r="T66" s="70">
        <f>100*(SUM(Taulukko!Z75:Z77)-SUM(Taulukko!Z63:Z65))/SUM(Taulukko!Z63:Z65)</f>
        <v>5.504866252412893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5.683924476408559</v>
      </c>
      <c r="W66" s="70">
        <f>100*(SUM(Taulukko!AD75:AD77)-SUM(Taulukko!AD63:AD65))/SUM(Taulukko!AD63:AD65)</f>
        <v>5.902857420646044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11.407911910911162</v>
      </c>
      <c r="Z66" s="70">
        <f>100*(SUM(Taulukko!AH75:AH77)-SUM(Taulukko!AH63:AH65))/SUM(Taulukko!AH63:AH65)</f>
        <v>11.24222522549357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8.42889728448859</v>
      </c>
      <c r="E67" s="70">
        <f>100*(SUM(Taulukko!F76:F78)-SUM(Taulukko!F64:F66))/SUM(Taulukko!F64:F66)</f>
        <v>8.095377833491302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10.61855670103092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6.2590802480272805</v>
      </c>
      <c r="N67" s="70">
        <f>100*(SUM(Taulukko!R76:R78)-SUM(Taulukko!R64:R66))/SUM(Taulukko!R64:R66)</f>
        <v>6.208547674394548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14.157242149057167</v>
      </c>
      <c r="Q67" s="70">
        <f>100*(SUM(Taulukko!V76:V78)-SUM(Taulukko!V64:V66))/SUM(Taulukko!V64:V66)</f>
        <v>5.99810117830568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5.613516104482626</v>
      </c>
      <c r="T67" s="70">
        <f>100*(SUM(Taulukko!Z76:Z78)-SUM(Taulukko!Z64:Z66))/SUM(Taulukko!Z64:Z66)</f>
        <v>5.529235104258428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5.46859875817405</v>
      </c>
      <c r="W67" s="70">
        <f>100*(SUM(Taulukko!AD76:AD78)-SUM(Taulukko!AD64:AD66))/SUM(Taulukko!AD64:AD66)</f>
        <v>5.5692415140640685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11.581183440337819</v>
      </c>
      <c r="Z67" s="70">
        <f>100*(SUM(Taulukko!AH76:AH78)-SUM(Taulukko!AH64:AH66))/SUM(Taulukko!AH64:AH66)</f>
        <v>11.340062417950223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7.776644404872454</v>
      </c>
      <c r="E68" s="70">
        <f>100*(SUM(Taulukko!F77:F79)-SUM(Taulukko!F65:F67))/SUM(Taulukko!F65:F67)</f>
        <v>7.743939056450094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5.366473847455771</v>
      </c>
      <c r="N68" s="70">
        <f>100*(SUM(Taulukko!R77:R79)-SUM(Taulukko!R65:R67))/SUM(Taulukko!R65:R67)</f>
        <v>6.070415811252834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9.37624064492209</v>
      </c>
      <c r="Q68" s="70">
        <f>100*(SUM(Taulukko!V77:V79)-SUM(Taulukko!V65:V67))/SUM(Taulukko!V65:V67)</f>
        <v>5.609815208132454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5.253173625625527</v>
      </c>
      <c r="T68" s="70">
        <f>100*(SUM(Taulukko!Z77:Z79)-SUM(Taulukko!Z65:Z67))/SUM(Taulukko!Z65:Z67)</f>
        <v>5.538333301325871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5.266140342710942</v>
      </c>
      <c r="W68" s="70">
        <f>100*(SUM(Taulukko!AD77:AD79)-SUM(Taulukko!AD65:AD67))/SUM(Taulukko!AD65:AD67)</f>
        <v>5.38336668687787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11.403744189721605</v>
      </c>
      <c r="Z68" s="70">
        <f>100*(SUM(Taulukko!AH77:AH79)-SUM(Taulukko!AH65:AH67))/SUM(Taulukko!AH65:AH67)</f>
        <v>11.411112060912286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9.276248725790014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7.110629517111054</v>
      </c>
      <c r="E69" s="70">
        <f>100*(SUM(Taulukko!F78:F80)-SUM(Taulukko!F66:F68))/SUM(Taulukko!F66:F68)</f>
        <v>7.355939680541435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6.874365052488998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5.357429710794507</v>
      </c>
      <c r="N69" s="70">
        <f>100*(SUM(Taulukko!R78:R80)-SUM(Taulukko!R66:R68))/SUM(Taulukko!R66:R68)</f>
        <v>5.9716774802172985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10.059453727641941</v>
      </c>
      <c r="Q69" s="70">
        <f>100*(SUM(Taulukko!V78:V80)-SUM(Taulukko!V66:V68))/SUM(Taulukko!V66:V68)</f>
        <v>5.340105429532881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5.348205233290879</v>
      </c>
      <c r="T69" s="70">
        <f>100*(SUM(Taulukko!Z78:Z80)-SUM(Taulukko!Z66:Z68))/SUM(Taulukko!Z66:Z68)</f>
        <v>5.561623176582978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5.233491716585006</v>
      </c>
      <c r="W69" s="70">
        <f>100*(SUM(Taulukko!AD78:AD80)-SUM(Taulukko!AD66:AD68))/SUM(Taulukko!AD66:AD68)</f>
        <v>5.315203374821805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11.816918085065078</v>
      </c>
      <c r="Z69" s="70">
        <f>100*(SUM(Taulukko!AH78:AH80)-SUM(Taulukko!AH66:AH68))/SUM(Taulukko!AH66:AH68)</f>
        <v>11.456096168448747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9.182984469952732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6.794404961199732</v>
      </c>
      <c r="E70" s="70">
        <f>100*(SUM(Taulukko!F79:F81)-SUM(Taulukko!F67:F69))/SUM(Taulukko!F67:F69)</f>
        <v>7.033676951602199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6.498316498316483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8.689839572192533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5.205376756104744</v>
      </c>
      <c r="N70" s="70">
        <f>100*(SUM(Taulukko!R79:R81)-SUM(Taulukko!R67:R69))/SUM(Taulukko!R67:R69)</f>
        <v>5.9307119619410615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9.071155141426887</v>
      </c>
      <c r="Q70" s="70">
        <f>100*(SUM(Taulukko!V79:V81)-SUM(Taulukko!V67:V69))/SUM(Taulukko!V67:V69)</f>
        <v>5.24665590557361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5.34931222842788</v>
      </c>
      <c r="T70" s="70">
        <f>100*(SUM(Taulukko!Z79:Z81)-SUM(Taulukko!Z67:Z69))/SUM(Taulukko!Z67:Z69)</f>
        <v>5.6086684096826875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5.292327892876507</v>
      </c>
      <c r="W70" s="70">
        <f>100*(SUM(Taulukko!AD79:AD81)-SUM(Taulukko!AD67:AD69))/SUM(Taulukko!AD67:AD69)</f>
        <v>5.342715001763412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11.288419851339373</v>
      </c>
      <c r="Z70" s="70">
        <f>100*(SUM(Taulukko!AH79:AH81)-SUM(Taulukko!AH67:AH69))/SUM(Taulukko!AH67:AH69)</f>
        <v>11.47719856078991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8.704385671242049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7.084480521141314</v>
      </c>
      <c r="E71" s="70">
        <f>100*(SUM(Taulukko!F80:F82)-SUM(Taulukko!F68:F70))/SUM(Taulukko!F68:F70)</f>
        <v>6.766920290661537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5.988624958180005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8.325041459369825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5.894714532535762</v>
      </c>
      <c r="N71" s="70">
        <f>100*(SUM(Taulukko!R80:R82)-SUM(Taulukko!R68:R70))/SUM(Taulukko!R68:R70)</f>
        <v>5.949011323614715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8.61988432589606</v>
      </c>
      <c r="Q71" s="70">
        <f>100*(SUM(Taulukko!V80:V82)-SUM(Taulukko!V68:V70))/SUM(Taulukko!V68:V70)</f>
        <v>5.250553251295499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5.642854057358927</v>
      </c>
      <c r="T71" s="70">
        <f>100*(SUM(Taulukko!Z80:Z82)-SUM(Taulukko!Z68:Z70))/SUM(Taulukko!Z68:Z70)</f>
        <v>5.672998824569488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5.387575188695191</v>
      </c>
      <c r="W71" s="70">
        <f>100*(SUM(Taulukko!AD80:AD82)-SUM(Taulukko!AD68:AD70))/SUM(Taulukko!AD68:AD70)</f>
        <v>5.439048075132346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11.467451796109714</v>
      </c>
      <c r="Z71" s="70">
        <f>100*(SUM(Taulukko!AH80:AH82)-SUM(Taulukko!AH68:AH70))/SUM(Taulukko!AH68:AH70)</f>
        <v>11.49059451453681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8.504983388704327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6.386946448604907</v>
      </c>
      <c r="E72" s="70">
        <f>100*(SUM(Taulukko!F81:F83)-SUM(Taulukko!F69:F71))/SUM(Taulukko!F69:F71)</f>
        <v>6.485509759811833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6.041332296440912</v>
      </c>
      <c r="N72" s="70">
        <f>100*(SUM(Taulukko!R81:R83)-SUM(Taulukko!R69:R71))/SUM(Taulukko!R69:R71)</f>
        <v>5.996392699352993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8.240837879188847</v>
      </c>
      <c r="Q72" s="70">
        <f>100*(SUM(Taulukko!V81:V83)-SUM(Taulukko!V69:V71))/SUM(Taulukko!V69:V71)</f>
        <v>5.213547433309213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5.75079554824119</v>
      </c>
      <c r="T72" s="70">
        <f>100*(SUM(Taulukko!Z81:Z83)-SUM(Taulukko!Z69:Z71))/SUM(Taulukko!Z69:Z71)</f>
        <v>5.737292233903706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5.635147852002756</v>
      </c>
      <c r="W72" s="70">
        <f>100*(SUM(Taulukko!AD81:AD83)-SUM(Taulukko!AD69:AD71))/SUM(Taulukko!AD69:AD71)</f>
        <v>5.5608557099225635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11.14410388448802</v>
      </c>
      <c r="Z72" s="70">
        <f>100*(SUM(Taulukko!AH81:AH83)-SUM(Taulukko!AH69:AH71))/SUM(Taulukko!AH69:AH71)</f>
        <v>11.512227528052934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8.108108108108116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6.200396825396825</v>
      </c>
      <c r="E73" s="70">
        <f>100*(SUM(Taulukko!F82:F84)-SUM(Taulukko!F70:F72))/SUM(Taulukko!F70:F72)</f>
        <v>6.154401865169302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6.569105691056907</v>
      </c>
      <c r="K73" s="70">
        <f>100*(SUM(Taulukko!N82:N84)-SUM(Taulukko!N70:N72))/SUM(Taulukko!N70:N72)</f>
        <v>6.400259909031835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6.181064207118899</v>
      </c>
      <c r="N73" s="70">
        <f>100*(SUM(Taulukko!R82:R84)-SUM(Taulukko!R70:R72))/SUM(Taulukko!R70:R72)</f>
        <v>6.017499703506517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6.956184443404448</v>
      </c>
      <c r="Q73" s="70">
        <f>100*(SUM(Taulukko!V82:V84)-SUM(Taulukko!V70:V72))/SUM(Taulukko!V70:V72)</f>
        <v>5.071195608941218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6.132355854963342</v>
      </c>
      <c r="T73" s="70">
        <f>100*(SUM(Taulukko!Z82:Z84)-SUM(Taulukko!Z70:Z72))/SUM(Taulukko!Z70:Z72)</f>
        <v>5.777698617666557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5.7992036874886566</v>
      </c>
      <c r="W73" s="70">
        <f>100*(SUM(Taulukko!AD82:AD84)-SUM(Taulukko!AD70:AD72))/SUM(Taulukko!AD70:AD72)</f>
        <v>5.610125479663579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11.706062277818225</v>
      </c>
      <c r="Z73" s="70">
        <f>100*(SUM(Taulukko!AH82:AH84)-SUM(Taulukko!AH70:AH72))/SUM(Taulukko!AH70:AH72)</f>
        <v>11.541746256299245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7.551487414187651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5.853991120332219</v>
      </c>
      <c r="E74" s="70">
        <f>100*(SUM(Taulukko!F83:F85)-SUM(Taulukko!F71:F73))/SUM(Taulukko!F71:F73)</f>
        <v>5.74336118606298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5.834945196647294</v>
      </c>
      <c r="K74" s="70">
        <f>100*(SUM(Taulukko!N83:N85)-SUM(Taulukko!N71:N73))/SUM(Taulukko!N71:N73)</f>
        <v>5.5698647778493084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6.196440991588037</v>
      </c>
      <c r="N74" s="70">
        <f>100*(SUM(Taulukko!R83:R85)-SUM(Taulukko!R71:R73))/SUM(Taulukko!R71:R73)</f>
        <v>5.962027640101726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6.357298720967701</v>
      </c>
      <c r="Q74" s="70">
        <f>100*(SUM(Taulukko!V83:V85)-SUM(Taulukko!V71:V73))/SUM(Taulukko!V71:V73)</f>
        <v>4.837066370353767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6.034477093040843</v>
      </c>
      <c r="T74" s="70">
        <f>100*(SUM(Taulukko!Z83:Z85)-SUM(Taulukko!Z71:Z73))/SUM(Taulukko!Z71:Z73)</f>
        <v>5.771131535826983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5.600555122551187</v>
      </c>
      <c r="W74" s="70">
        <f>100*(SUM(Taulukko!AD83:AD85)-SUM(Taulukko!AD71:AD73))/SUM(Taulukko!AD71:AD73)</f>
        <v>5.520660179630886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11.792416228030472</v>
      </c>
      <c r="Z74" s="70">
        <f>100*(SUM(Taulukko!AH83:AH85)-SUM(Taulukko!AH71:AH73))/SUM(Taulukko!AH71:AH73)</f>
        <v>11.555569912619317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5.480692168168428</v>
      </c>
      <c r="E75" s="70">
        <f>100*(SUM(Taulukko!F84:F86)-SUM(Taulukko!F72:F74))/SUM(Taulukko!F72:F74)</f>
        <v>5.202862724642573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3.560927801372093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4.5933014354066914</v>
      </c>
      <c r="K75" s="70">
        <f>100*(SUM(Taulukko!N84:N86)-SUM(Taulukko!N72:N74))/SUM(Taulukko!N72:N74)</f>
        <v>4.723906798595599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5.894183067465437</v>
      </c>
      <c r="N75" s="70">
        <f>100*(SUM(Taulukko!R84:R86)-SUM(Taulukko!R72:R74))/SUM(Taulukko!R72:R74)</f>
        <v>5.817088716960599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4.721897685653142</v>
      </c>
      <c r="Q75" s="70">
        <f>100*(SUM(Taulukko!V84:V86)-SUM(Taulukko!V72:V74))/SUM(Taulukko!V72:V74)</f>
        <v>4.568378017449282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5.891511918118735</v>
      </c>
      <c r="T75" s="70">
        <f>100*(SUM(Taulukko!Z84:Z86)-SUM(Taulukko!Z72:Z74))/SUM(Taulukko!Z72:Z74)</f>
        <v>5.715835885434881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5.25571992174976</v>
      </c>
      <c r="W75" s="70">
        <f>100*(SUM(Taulukko!AD84:AD86)-SUM(Taulukko!AD72:AD74))/SUM(Taulukko!AD72:AD74)</f>
        <v>5.371304856870939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11.761748297881871</v>
      </c>
      <c r="Z75" s="70">
        <f>100*(SUM(Taulukko!AH84:AH86)-SUM(Taulukko!AH72:AH74))/SUM(Taulukko!AH72:AH74)</f>
        <v>11.534263500385691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4.782542897345825</v>
      </c>
      <c r="E76" s="70">
        <f>100*(SUM(Taulukko!F85:F87)-SUM(Taulukko!F73:F75))/SUM(Taulukko!F73:F75)</f>
        <v>4.538936863831893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2.924926876828098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3.376459450930908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5.749000187971154</v>
      </c>
      <c r="N76" s="70">
        <f>100*(SUM(Taulukko!R85:R87)-SUM(Taulukko!R73:R75))/SUM(Taulukko!R73:R75)</f>
        <v>5.604891919319637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4.627164983474415</v>
      </c>
      <c r="Q76" s="70">
        <f>100*(SUM(Taulukko!V85:V87)-SUM(Taulukko!V73:V75))/SUM(Taulukko!V73:V75)</f>
        <v>4.335125067394251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5.601243492314334</v>
      </c>
      <c r="T76" s="70">
        <f>100*(SUM(Taulukko!Z85:Z87)-SUM(Taulukko!Z73:Z75))/SUM(Taulukko!Z73:Z75)</f>
        <v>5.628758875744478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5.205170638902285</v>
      </c>
      <c r="W76" s="70">
        <f>100*(SUM(Taulukko!AD85:AD87)-SUM(Taulukko!AD73:AD75))/SUM(Taulukko!AD73:AD75)</f>
        <v>5.28347115782342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11.633834429150202</v>
      </c>
      <c r="Z76" s="70">
        <f>100*(SUM(Taulukko!AH85:AH87)-SUM(Taulukko!AH73:AH75))/SUM(Taulukko!AH73:AH75)</f>
        <v>11.47797296054447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3.270120759569416</v>
      </c>
      <c r="E77" s="70">
        <f>100*(SUM(Taulukko!F86:F88)-SUM(Taulukko!F74:F76))/SUM(Taulukko!F74:F76)</f>
        <v>3.9053178932593293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1.935483870967742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2.4092615769711925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5.164816418232322</v>
      </c>
      <c r="N77" s="70">
        <f>100*(SUM(Taulukko!R86:R88)-SUM(Taulukko!R74:R76))/SUM(Taulukko!R74:R76)</f>
        <v>5.372484520123855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-1.8512629404699728</v>
      </c>
      <c r="Q77" s="70">
        <f>100*(SUM(Taulukko!V86:V88)-SUM(Taulukko!V74:V76))/SUM(Taulukko!V74:V76)</f>
        <v>4.165771187047785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5.198869600322965</v>
      </c>
      <c r="T77" s="70">
        <f>100*(SUM(Taulukko!Z86:Z88)-SUM(Taulukko!Z74:Z76))/SUM(Taulukko!Z74:Z76)</f>
        <v>5.538723481390844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5.282848522835401</v>
      </c>
      <c r="W77" s="70">
        <f>100*(SUM(Taulukko!AD86:AD88)-SUM(Taulukko!AD74:AD76))/SUM(Taulukko!AD74:AD76)</f>
        <v>5.264233908260466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11.342148480062294</v>
      </c>
      <c r="Z77" s="70">
        <f>100*(SUM(Taulukko!AH86:AH88)-SUM(Taulukko!AH74:AH76))/SUM(Taulukko!AH74:AH76)</f>
        <v>11.398037324149469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3.218400981520579</v>
      </c>
      <c r="E78" s="70">
        <f>100*(SUM(Taulukko!F87:F89)-SUM(Taulukko!F75:F77))/SUM(Taulukko!F75:F77)</f>
        <v>3.5134415757253015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5.10392913383301</v>
      </c>
      <c r="N78" s="70">
        <f>100*(SUM(Taulukko!R87:R89)-SUM(Taulukko!R75:R77))/SUM(Taulukko!R75:R77)</f>
        <v>5.183856329548578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-3.0367204369740883</v>
      </c>
      <c r="Q78" s="70">
        <f>100*(SUM(Taulukko!V87:V89)-SUM(Taulukko!V75:V77))/SUM(Taulukko!V75:V77)</f>
        <v>4.048473909401947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5.377772773336339</v>
      </c>
      <c r="T78" s="70">
        <f>100*(SUM(Taulukko!Z87:Z89)-SUM(Taulukko!Z75:Z77))/SUM(Taulukko!Z75:Z77)</f>
        <v>5.46658290243078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5.425178609036574</v>
      </c>
      <c r="W78" s="70">
        <f>100*(SUM(Taulukko!AD87:AD89)-SUM(Taulukko!AD75:AD77))/SUM(Taulukko!AD75:AD77)</f>
        <v>5.1990496048101535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11.484568526337108</v>
      </c>
      <c r="Z78" s="70">
        <f>100*(SUM(Taulukko!AH87:AH89)-SUM(Taulukko!AH75:AH77))/SUM(Taulukko!AH75:AH77)</f>
        <v>11.301727063556074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4.693366708385481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2.969413096098824</v>
      </c>
      <c r="E79" s="70">
        <f>100*(SUM(Taulukko!F88:F90)-SUM(Taulukko!F76:F78))/SUM(Taulukko!F76:F78)</f>
        <v>3.4235302278359514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4.859779080640984</v>
      </c>
      <c r="N79" s="70">
        <f>100*(SUM(Taulukko!R88:R90)-SUM(Taulukko!R76:R78))/SUM(Taulukko!R76:R78)</f>
        <v>5.067104552758775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-4.223476147963236</v>
      </c>
      <c r="Q79" s="70">
        <f>100*(SUM(Taulukko!V88:V90)-SUM(Taulukko!V76:V78))/SUM(Taulukko!V76:V78)</f>
        <v>3.9527393380270333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5.392078332361444</v>
      </c>
      <c r="T79" s="70">
        <f>100*(SUM(Taulukko!Z88:Z90)-SUM(Taulukko!Z76:Z78))/SUM(Taulukko!Z76:Z78)</f>
        <v>5.405041370021161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4.959119466476023</v>
      </c>
      <c r="W79" s="70">
        <f>100*(SUM(Taulukko!AD88:AD90)-SUM(Taulukko!AD76:AD78))/SUM(Taulukko!AD76:AD78)</f>
        <v>5.033528972636231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11.22605623817071</v>
      </c>
      <c r="Z79" s="70">
        <f>100*(SUM(Taulukko!AH88:AH90)-SUM(Taulukko!AH76:AH78))/SUM(Taulukko!AH76:AH78)</f>
        <v>11.18713924769164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4.166666666666659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3.9530714308180994</v>
      </c>
      <c r="E80" s="70">
        <f>100*(SUM(Taulukko!F89:F91)-SUM(Taulukko!F77:F79))/SUM(Taulukko!F77:F79)</f>
        <v>3.4896507521584406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5.596746501433954</v>
      </c>
      <c r="N80" s="70">
        <f>100*(SUM(Taulukko!R89:R91)-SUM(Taulukko!R77:R79))/SUM(Taulukko!R77:R79)</f>
        <v>5.007490720095167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0.5555588886422501</v>
      </c>
      <c r="Q80" s="70">
        <f>100*(SUM(Taulukko!V89:V91)-SUM(Taulukko!V77:V79))/SUM(Taulukko!V77:V79)</f>
        <v>3.8479041800207106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5.611514469782187</v>
      </c>
      <c r="T80" s="70">
        <f>100*(SUM(Taulukko!Z89:Z91)-SUM(Taulukko!Z77:Z79))/SUM(Taulukko!Z77:Z79)</f>
        <v>5.332903423529275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4.821137898770861</v>
      </c>
      <c r="W80" s="70">
        <f>100*(SUM(Taulukko!AD89:AD91)-SUM(Taulukko!AD77:AD79))/SUM(Taulukko!AD77:AD79)</f>
        <v>4.864484111102231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11.227419054053648</v>
      </c>
      <c r="Z80" s="70">
        <f>100*(SUM(Taulukko!AH89:AH91)-SUM(Taulukko!AH77:AH79))/SUM(Taulukko!AH77:AH79)</f>
        <v>11.05170648203341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4.6330845771144205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3.604224562238968</v>
      </c>
      <c r="E81" s="70">
        <f>100*(SUM(Taulukko!F90:F92)-SUM(Taulukko!F78:F80))/SUM(Taulukko!F78:F80)</f>
        <v>3.4991230268103317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0.9188846641318051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2.1013597033374394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5.632144028062032</v>
      </c>
      <c r="N81" s="70">
        <f>100*(SUM(Taulukko!R90:R92)-SUM(Taulukko!R78:R80))/SUM(Taulukko!R78:R80)</f>
        <v>4.947920790197905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2.165791677352956</v>
      </c>
      <c r="Q81" s="70">
        <f>100*(SUM(Taulukko!V90:V92)-SUM(Taulukko!V78:V80))/SUM(Taulukko!V78:V80)</f>
        <v>3.6768110722370757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5.295426373835935</v>
      </c>
      <c r="T81" s="70">
        <f>100*(SUM(Taulukko!Z90:Z92)-SUM(Taulukko!Z78:Z80))/SUM(Taulukko!Z78:Z80)</f>
        <v>5.237017877229886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4.722750054200211</v>
      </c>
      <c r="W81" s="70">
        <f>100*(SUM(Taulukko!AD90:AD92)-SUM(Taulukko!AD78:AD80))/SUM(Taulukko!AD78:AD80)</f>
        <v>4.7524525344183015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10.624439201090016</v>
      </c>
      <c r="Z81" s="70">
        <f>100*(SUM(Taulukko!AH90:AH92)-SUM(Taulukko!AH78:AH80))/SUM(Taulukko!AH78:AH80)</f>
        <v>10.906937363492885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4.174397031539889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3.638489579751007</v>
      </c>
      <c r="E82" s="70">
        <f>100*(SUM(Taulukko!F91:F93)-SUM(Taulukko!F79:F81))/SUM(Taulukko!F79:F81)</f>
        <v>3.3693799441818664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0.6632975363234437</v>
      </c>
      <c r="H82" s="70">
        <f>100*(SUM(Taulukko!J91:J93)-SUM(Taulukko!J79:J81))/SUM(Taulukko!J79:J81)</f>
        <v>0.8220044261776868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1.6912669126691264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5.559324182965085</v>
      </c>
      <c r="N82" s="70">
        <f>100*(SUM(Taulukko!R91:R93)-SUM(Taulukko!R79:R81))/SUM(Taulukko!R79:R81)</f>
        <v>4.826440445003484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2.139616575744593</v>
      </c>
      <c r="Q82" s="70">
        <f>100*(SUM(Taulukko!V91:V93)-SUM(Taulukko!V79:V81))/SUM(Taulukko!V79:V81)</f>
        <v>3.387059098341502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5.214183338026526</v>
      </c>
      <c r="T82" s="70">
        <f>100*(SUM(Taulukko!Z91:Z93)-SUM(Taulukko!Z79:Z81))/SUM(Taulukko!Z79:Z81)</f>
        <v>5.123072008905826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4.726559275650358</v>
      </c>
      <c r="W82" s="70">
        <f>100*(SUM(Taulukko!AD91:AD93)-SUM(Taulukko!AD79:AD81))/SUM(Taulukko!AD79:AD81)</f>
        <v>4.656994844935915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10.811598732891332</v>
      </c>
      <c r="Z82" s="70">
        <f>100*(SUM(Taulukko!AH91:AH93)-SUM(Taulukko!AH79:AH81))/SUM(Taulukko!AH79:AH81)</f>
        <v>10.766034359556347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4.096088697259012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2.8276223591849603</v>
      </c>
      <c r="E83" s="70">
        <f>100*(SUM(Taulukko!F92:F94)-SUM(Taulukko!F80:F82))/SUM(Taulukko!F80:F82)</f>
        <v>3.1679107844631984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0.40970690198550624</v>
      </c>
      <c r="H83" s="70">
        <f>100*(SUM(Taulukko!J92:J94)-SUM(Taulukko!J80:J82))/SUM(Taulukko!J80:J82)</f>
        <v>0.7575757575757504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0.9797917942437196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4.750730929943661</v>
      </c>
      <c r="N83" s="70">
        <f>100*(SUM(Taulukko!R92:R94)-SUM(Taulukko!R80:R82))/SUM(Taulukko!R80:R82)</f>
        <v>4.627770387289476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1.429378110378901</v>
      </c>
      <c r="Q83" s="70">
        <f>100*(SUM(Taulukko!V92:V94)-SUM(Taulukko!V80:V82))/SUM(Taulukko!V80:V82)</f>
        <v>3.0318652956919725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4.945758329689977</v>
      </c>
      <c r="T83" s="70">
        <f>100*(SUM(Taulukko!Z92:Z94)-SUM(Taulukko!Z80:Z82))/SUM(Taulukko!Z80:Z82)</f>
        <v>5.002329153447157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4.4504972525651665</v>
      </c>
      <c r="W83" s="70">
        <f>100*(SUM(Taulukko!AD92:AD94)-SUM(Taulukko!AD80:AD82))/SUM(Taulukko!AD80:AD82)</f>
        <v>4.5733967090468095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10.636517907648347</v>
      </c>
      <c r="Z83" s="70">
        <f>100*(SUM(Taulukko!AH92:AH94)-SUM(Taulukko!AH80:AH82))/SUM(Taulukko!AH80:AH82)</f>
        <v>10.625020459056577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3.7048377219840676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3.0768561367740355</v>
      </c>
      <c r="E84" s="70">
        <f>100*(SUM(Taulukko!F93:F95)-SUM(Taulukko!F81:F83))/SUM(Taulukko!F81:F83)</f>
        <v>3.0029098444567177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0.6628787878787952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4.35680827359797</v>
      </c>
      <c r="N84" s="70">
        <f>100*(SUM(Taulukko!R93:R95)-SUM(Taulukko!R81:R83))/SUM(Taulukko!R81:R83)</f>
        <v>4.3811117633100745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1.138309754281454</v>
      </c>
      <c r="Q84" s="70">
        <f>100*(SUM(Taulukko!V93:V95)-SUM(Taulukko!V81:V83))/SUM(Taulukko!V81:V83)</f>
        <v>2.725041564405041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4.887587675350713</v>
      </c>
      <c r="T84" s="70">
        <f>100*(SUM(Taulukko!Z93:Z95)-SUM(Taulukko!Z81:Z83))/SUM(Taulukko!Z81:Z83)</f>
        <v>4.884673096863309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4.4821752000326445</v>
      </c>
      <c r="W84" s="70">
        <f>100*(SUM(Taulukko!AD93:AD95)-SUM(Taulukko!AD81:AD83))/SUM(Taulukko!AD81:AD83)</f>
        <v>4.567178698633352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10.926428341079946</v>
      </c>
      <c r="Z84" s="70">
        <f>100*(SUM(Taulukko!AH93:AH95)-SUM(Taulukko!AH81:AH83))/SUM(Taulukko!AH81:AH83)</f>
        <v>10.46441326793936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3.5365853658536657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2.76871301706511</v>
      </c>
      <c r="E85" s="70">
        <f>100*(SUM(Taulukko!F94:F96)-SUM(Taulukko!F82:F84))/SUM(Taulukko!F82:F84)</f>
        <v>2.9402484595015768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0.9142496847414988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4.007599817455363</v>
      </c>
      <c r="N85" s="70">
        <f>100*(SUM(Taulukko!R94:R96)-SUM(Taulukko!R82:R84))/SUM(Taulukko!R82:R84)</f>
        <v>4.146805297469976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1.647586826795834</v>
      </c>
      <c r="Q85" s="70">
        <f>100*(SUM(Taulukko!V94:V96)-SUM(Taulukko!V82:V84))/SUM(Taulukko!V82:V84)</f>
        <v>2.514794765996637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4.5337440492859225</v>
      </c>
      <c r="T85" s="70">
        <f>100*(SUM(Taulukko!Z94:Z96)-SUM(Taulukko!Z82:Z84))/SUM(Taulukko!Z82:Z84)</f>
        <v>4.782351106953554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4.622481230246452</v>
      </c>
      <c r="W85" s="70">
        <f>100*(SUM(Taulukko!AD94:AD96)-SUM(Taulukko!AD82:AD84))/SUM(Taulukko!AD82:AD84)</f>
        <v>4.6550862284429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10.337904774150555</v>
      </c>
      <c r="Z85" s="70">
        <f>100*(SUM(Taulukko!AH94:AH96)-SUM(Taulukko!AH82:AH84))/SUM(Taulukko!AH82:AH84)</f>
        <v>10.271778836319005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3.525835866261405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2.8096570597371917</v>
      </c>
      <c r="E86" s="70">
        <f>100*(SUM(Taulukko!F95:F97)-SUM(Taulukko!F83:F85))/SUM(Taulukko!F83:F85)</f>
        <v>3.0154645537124702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1.1030570438071226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3.7532708663509515</v>
      </c>
      <c r="N86" s="70">
        <f>100*(SUM(Taulukko!R95:R97)-SUM(Taulukko!R83:R85))/SUM(Taulukko!R83:R85)</f>
        <v>3.9829606622696847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1.756873227825167</v>
      </c>
      <c r="Q86" s="70">
        <f>100*(SUM(Taulukko!V95:V97)-SUM(Taulukko!V83:V85))/SUM(Taulukko!V83:V85)</f>
        <v>2.374250282274417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4.510632759187048</v>
      </c>
      <c r="T86" s="70">
        <f>100*(SUM(Taulukko!Z95:Z97)-SUM(Taulukko!Z83:Z85))/SUM(Taulukko!Z83:Z85)</f>
        <v>4.710531871297826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4.846671047345604</v>
      </c>
      <c r="W86" s="70">
        <f>100*(SUM(Taulukko!AD95:AD97)-SUM(Taulukko!AD83:AD85))/SUM(Taulukko!AD83:AD85)</f>
        <v>4.771689284480101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9.911934406316425</v>
      </c>
      <c r="Z86" s="70">
        <f>100*(SUM(Taulukko!AH95:AH97)-SUM(Taulukko!AH83:AH85))/SUM(Taulukko!AH83:AH85)</f>
        <v>10.06524062003203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3.043232169114263</v>
      </c>
      <c r="E87" s="70">
        <f>100*(SUM(Taulukko!F96:F98)-SUM(Taulukko!F84:F86))/SUM(Taulukko!F84:F86)</f>
        <v>3.2074181746510684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1.4826498422712897</v>
      </c>
      <c r="H87" s="70">
        <f>100*(SUM(Taulukko!J96:J98)-SUM(Taulukko!J84:J86))/SUM(Taulukko!J84:J86)</f>
        <v>1.3236684525685436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3.762962598152539</v>
      </c>
      <c r="N87" s="70">
        <f>100*(SUM(Taulukko!R96:R98)-SUM(Taulukko!R84:R86))/SUM(Taulukko!R84:R86)</f>
        <v>3.9176236061856162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1.978714869506362</v>
      </c>
      <c r="Q87" s="70">
        <f>100*(SUM(Taulukko!V96:V98)-SUM(Taulukko!V84:V86))/SUM(Taulukko!V84:V86)</f>
        <v>2.269589446864058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4.690753177108755</v>
      </c>
      <c r="T87" s="70">
        <f>100*(SUM(Taulukko!Z96:Z98)-SUM(Taulukko!Z84:Z86))/SUM(Taulukko!Z84:Z86)</f>
        <v>4.667563264233498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4.922113926253757</v>
      </c>
      <c r="W87" s="70">
        <f>100*(SUM(Taulukko!AD96:AD98)-SUM(Taulukko!AD84:AD86))/SUM(Taulukko!AD84:AD86)</f>
        <v>4.843930887003904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9.728498359528352</v>
      </c>
      <c r="Z87" s="70">
        <f>100*(SUM(Taulukko!AH96:AH98)-SUM(Taulukko!AH84:AH86))/SUM(Taulukko!AH84:AH86)</f>
        <v>9.869939044689097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3.7810042347247426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3.7508450617663205</v>
      </c>
      <c r="E88" s="70">
        <f>100*(SUM(Taulukko!F97:F99)-SUM(Taulukko!F85:F87))/SUM(Taulukko!F85:F87)</f>
        <v>3.385102718661584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1.9892642879696727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1.2820512820512784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3.8320916220498384</v>
      </c>
      <c r="N88" s="70">
        <f>100*(SUM(Taulukko!R97:R99)-SUM(Taulukko!R85:R87))/SUM(Taulukko!R85:R87)</f>
        <v>3.937810471763561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1.5870028264272598</v>
      </c>
      <c r="Q88" s="70">
        <f>100*(SUM(Taulukko!V97:V99)-SUM(Taulukko!V85:V87))/SUM(Taulukko!V85:V87)</f>
        <v>2.1982323944103093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4.724923478657164</v>
      </c>
      <c r="T88" s="70">
        <f>100*(SUM(Taulukko!Z97:Z99)-SUM(Taulukko!Z85:Z87))/SUM(Taulukko!Z85:Z87)</f>
        <v>4.635343532136082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4.833685305720536</v>
      </c>
      <c r="W88" s="70">
        <f>100*(SUM(Taulukko!AD97:AD99)-SUM(Taulukko!AD85:AD87))/SUM(Taulukko!AD85:AD87)</f>
        <v>4.871386366800208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9.495655137161354</v>
      </c>
      <c r="Z88" s="70">
        <f>100*(SUM(Taulukko!AH97:AH99)-SUM(Taulukko!AH85:AH87))/SUM(Taulukko!AH85:AH87)</f>
        <v>9.694773106805224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3.8612368024132593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3.946962878946667</v>
      </c>
      <c r="E89" s="70">
        <f>100*(SUM(Taulukko!F98:F100)-SUM(Taulukko!F86:F88))/SUM(Taulukko!F86:F88)</f>
        <v>3.3851991943803146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2.1518987341772187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1.5582034830430869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4.128242405692861</v>
      </c>
      <c r="N89" s="70">
        <f>100*(SUM(Taulukko!R98:R100)-SUM(Taulukko!R86:R88))/SUM(Taulukko!R86:R88)</f>
        <v>3.99187118770638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1.9597912492017582</v>
      </c>
      <c r="Q89" s="70">
        <f>100*(SUM(Taulukko!V98:V100)-SUM(Taulukko!V86:V88))/SUM(Taulukko!V86:V88)</f>
        <v>2.171677227555619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4.737168505658202</v>
      </c>
      <c r="T89" s="70">
        <f>100*(SUM(Taulukko!Z98:Z100)-SUM(Taulukko!Z86:Z88))/SUM(Taulukko!Z86:Z88)</f>
        <v>4.600898648959492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4.812948042493864</v>
      </c>
      <c r="W89" s="70">
        <f>100*(SUM(Taulukko!AD98:AD100)-SUM(Taulukko!AD86:AD88))/SUM(Taulukko!AD86:AD88)</f>
        <v>4.933765340945863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9.472401773325654</v>
      </c>
      <c r="Z89" s="70">
        <f>100*(SUM(Taulukko!AH98:AH100)-SUM(Taulukko!AH86:AH88))/SUM(Taulukko!AH86:AH88)</f>
        <v>9.539874531750685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3.8184004810583074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3.053409390298461</v>
      </c>
      <c r="E90" s="70">
        <f>100*(SUM(Taulukko!F99:F101)-SUM(Taulukko!F87:F89))/SUM(Taulukko!F87:F89)</f>
        <v>3.202561559465662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1.2610340479192756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2.045801526717554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4.129833116171787</v>
      </c>
      <c r="N90" s="70">
        <f>100*(SUM(Taulukko!R99:R101)-SUM(Taulukko!R87:R89))/SUM(Taulukko!R87:R89)</f>
        <v>4.015499382160455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-1.0417974912315666</v>
      </c>
      <c r="Q90" s="70">
        <f>100*(SUM(Taulukko!V99:V101)-SUM(Taulukko!V87:V89))/SUM(Taulukko!V87:V89)</f>
        <v>2.214574759838139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4.34588812123914</v>
      </c>
      <c r="T90" s="70">
        <f>100*(SUM(Taulukko!Z99:Z101)-SUM(Taulukko!Z87:Z89))/SUM(Taulukko!Z87:Z89)</f>
        <v>4.571072479174494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4.958832622879777</v>
      </c>
      <c r="W90" s="70">
        <f>100*(SUM(Taulukko!AD99:AD101)-SUM(Taulukko!AD87:AD89))/SUM(Taulukko!AD87:AD89)</f>
        <v>5.113266221714169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9.163678439768255</v>
      </c>
      <c r="Z90" s="70">
        <f>100*(SUM(Taulukko!AH99:AH101)-SUM(Taulukko!AH87:AH89))/SUM(Taulukko!AH87:AH89)</f>
        <v>9.405561150274139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3.1380753138075312</v>
      </c>
      <c r="AC90" s="70">
        <f>100*(SUM(Taulukko!AL99:AL101)-SUM(Taulukko!AL87:AL89))/SUM(Taulukko!AL87:AL89)</f>
        <v>3.714799281006584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2.670993662152433</v>
      </c>
      <c r="E91" s="70">
        <f>100*(SUM(Taulukko!F100:F102)-SUM(Taulukko!F88:F90))/SUM(Taulukko!F88:F90)</f>
        <v>3.0300351202380615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1.3236684525685436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4.098565228242545</v>
      </c>
      <c r="N91" s="70">
        <f>100*(SUM(Taulukko!R100:R102)-SUM(Taulukko!R88:R90))/SUM(Taulukko!R88:R90)</f>
        <v>3.983519824860131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-1.7173713027345763</v>
      </c>
      <c r="Q91" s="70">
        <f>100*(SUM(Taulukko!V100:V102)-SUM(Taulukko!V88:V90))/SUM(Taulukko!V88:V90)</f>
        <v>2.3572567385780454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4.35496374663687</v>
      </c>
      <c r="T91" s="70">
        <f>100*(SUM(Taulukko!Z100:Z102)-SUM(Taulukko!Z88:Z90))/SUM(Taulukko!Z88:Z90)</f>
        <v>4.5668352227435065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5.500722527834973</v>
      </c>
      <c r="W91" s="70">
        <f>100*(SUM(Taulukko!AD100:AD102)-SUM(Taulukko!AD88:AD90))/SUM(Taulukko!AD88:AD90)</f>
        <v>5.373768071098802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8.93454980821675</v>
      </c>
      <c r="Z91" s="70">
        <f>100*(SUM(Taulukko!AH100:AH102)-SUM(Taulukko!AH88:AH90))/SUM(Taulukko!AH88:AH90)</f>
        <v>9.30185454424382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3.4925373134328326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2.6568995878946335</v>
      </c>
      <c r="E92" s="70">
        <f>100*(SUM(Taulukko!F101:F103)-SUM(Taulukko!F89:F91))/SUM(Taulukko!F89:F91)</f>
        <v>3.0359056561958457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1.5718327569946557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2.494675996349251</v>
      </c>
      <c r="K92" s="70">
        <f>100*(SUM(Taulukko!N101:N103)-SUM(Taulukko!N89:N91))/SUM(Taulukko!N89:N91)</f>
        <v>2.3397143725311245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3.839818818200523</v>
      </c>
      <c r="N92" s="70">
        <f>100*(SUM(Taulukko!R101:R103)-SUM(Taulukko!R89:R91))/SUM(Taulukko!R89:R91)</f>
        <v>3.923582082318597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-2.173861161659865</v>
      </c>
      <c r="Q92" s="70">
        <f>100*(SUM(Taulukko!V101:V103)-SUM(Taulukko!V89:V91))/SUM(Taulukko!V89:V91)</f>
        <v>2.5631462643705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4.466727990123696</v>
      </c>
      <c r="T92" s="70">
        <f>100*(SUM(Taulukko!Z101:Z103)-SUM(Taulukko!Z89:Z91))/SUM(Taulukko!Z89:Z91)</f>
        <v>4.595255630415603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5.707516889310058</v>
      </c>
      <c r="W92" s="70">
        <f>100*(SUM(Taulukko!AD101:AD103)-SUM(Taulukko!AD89:AD91))/SUM(Taulukko!AD89:AD91)</f>
        <v>5.572212824943972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9.051854457900202</v>
      </c>
      <c r="Z92" s="70">
        <f>100*(SUM(Taulukko!AH101:AH103)-SUM(Taulukko!AH89:AH91))/SUM(Taulukko!AH89:AH91)</f>
        <v>9.23672338000875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3.536404160475476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3.4957739238247885</v>
      </c>
      <c r="E93" s="70">
        <f>100*(SUM(Taulukko!F102:F104)-SUM(Taulukko!F90:F92))/SUM(Taulukko!F90:F92)</f>
        <v>3.1953203490976074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2.389185790631866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2.2094430992736114</v>
      </c>
      <c r="K93" s="70">
        <f>100*(SUM(Taulukko!N102:N104)-SUM(Taulukko!N90:N92))/SUM(Taulukko!N90:N92)</f>
        <v>2.610807528840323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3.7814708231004617</v>
      </c>
      <c r="N93" s="70">
        <f>100*(SUM(Taulukko!R102:R104)-SUM(Taulukko!R90:R92))/SUM(Taulukko!R90:R92)</f>
        <v>3.887831064627199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0.02933775315153403</v>
      </c>
      <c r="Q93" s="70">
        <f>100*(SUM(Taulukko!V102:V104)-SUM(Taulukko!V90:V92))/SUM(Taulukko!V90:V92)</f>
        <v>2.74712322818772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4.8504185142367335</v>
      </c>
      <c r="T93" s="70">
        <f>100*(SUM(Taulukko!Z102:Z104)-SUM(Taulukko!Z90:Z92))/SUM(Taulukko!Z90:Z92)</f>
        <v>4.637315321136654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5.737902059580161</v>
      </c>
      <c r="W93" s="70">
        <f>100*(SUM(Taulukko!AD102:AD104)-SUM(Taulukko!AD90:AD92))/SUM(Taulukko!AD90:AD92)</f>
        <v>5.636985780549013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9.218992375084646</v>
      </c>
      <c r="Z93" s="70">
        <f>100*(SUM(Taulukko!AH102:AH104)-SUM(Taulukko!AH90:AH92))/SUM(Taulukko!AH90:AH92)</f>
        <v>9.19599252695867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3.4519270217438645</v>
      </c>
      <c r="E94" s="70">
        <f>100*(SUM(Taulukko!F103:F105)-SUM(Taulukko!F91:F93))/SUM(Taulukko!F91:F93)</f>
        <v>3.3806577091619507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2.478820207091301</v>
      </c>
      <c r="H94" s="70">
        <f>100*(SUM(Taulukko!J103:J105)-SUM(Taulukko!J91:J93))/SUM(Taulukko!J91:J93)</f>
        <v>2.226403261210418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2.2074387662533876</v>
      </c>
      <c r="K94" s="70">
        <f>100*(SUM(Taulukko!N103:N105)-SUM(Taulukko!N91:N93))/SUM(Taulukko!N91:N93)</f>
        <v>2.911737943585067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3.7999087109018395</v>
      </c>
      <c r="N94" s="70">
        <f>100*(SUM(Taulukko!R103:R105)-SUM(Taulukko!R91:R93))/SUM(Taulukko!R91:R93)</f>
        <v>3.9074223883604327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0.7990302264324046</v>
      </c>
      <c r="Q94" s="70">
        <f>100*(SUM(Taulukko!V103:V105)-SUM(Taulukko!V91:V93))/SUM(Taulukko!V91:V93)</f>
        <v>2.854242366093253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4.818052510818212</v>
      </c>
      <c r="T94" s="70">
        <f>100*(SUM(Taulukko!Z103:Z105)-SUM(Taulukko!Z91:Z93))/SUM(Taulukko!Z91:Z93)</f>
        <v>4.668227054477207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5.5451475411823825</v>
      </c>
      <c r="W94" s="70">
        <f>100*(SUM(Taulukko!AD103:AD105)-SUM(Taulukko!AD91:AD93))/SUM(Taulukko!AD91:AD93)</f>
        <v>5.630901495575684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9.410928697935166</v>
      </c>
      <c r="Z94" s="70">
        <f>100*(SUM(Taulukko!AH103:AH105)-SUM(Taulukko!AH91:AH93))/SUM(Taulukko!AH91:AH93)</f>
        <v>9.155815289870006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3.439143064852329</v>
      </c>
      <c r="E95" s="70">
        <f>100*(SUM(Taulukko!F104:F106)-SUM(Taulukko!F92:F94))/SUM(Taulukko!F92:F94)</f>
        <v>3.53329714078899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2.573760200878841</v>
      </c>
      <c r="H95" s="70">
        <f>100*(SUM(Taulukko!J104:J106)-SUM(Taulukko!J92:J94))/SUM(Taulukko!J92:J94)</f>
        <v>2.380952380952388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3.486961795027272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3.86684076234741</v>
      </c>
      <c r="N95" s="70">
        <f>100*(SUM(Taulukko!R104:R106)-SUM(Taulukko!R92:R94))/SUM(Taulukko!R92:R94)</f>
        <v>3.9858701323625465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1.5162962849670383</v>
      </c>
      <c r="Q95" s="70">
        <f>100*(SUM(Taulukko!V104:V106)-SUM(Taulukko!V92:V94))/SUM(Taulukko!V92:V94)</f>
        <v>2.8895217385932677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4.714778527392229</v>
      </c>
      <c r="T95" s="70">
        <f>100*(SUM(Taulukko!Z104:Z106)-SUM(Taulukko!Z92:Z94))/SUM(Taulukko!Z92:Z94)</f>
        <v>4.6830832871209935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5.7082509926210525</v>
      </c>
      <c r="W95" s="70">
        <f>100*(SUM(Taulukko!AD104:AD106)-SUM(Taulukko!AD92:AD94))/SUM(Taulukko!AD92:AD94)</f>
        <v>5.613917617500777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9.229125685853976</v>
      </c>
      <c r="Z95" s="70">
        <f>100*(SUM(Taulukko!AH104:AH106)-SUM(Taulukko!AH92:AH94))/SUM(Taulukko!AH92:AH94)</f>
        <v>9.099615054567561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3.7791555949217632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3.6013109929837026</v>
      </c>
      <c r="E96" s="70">
        <f>100*(SUM(Taulukko!F105:F107)-SUM(Taulukko!F93:F95))/SUM(Taulukko!F93:F95)</f>
        <v>3.649626243095585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2.4772656005017355</v>
      </c>
      <c r="H96" s="70">
        <f>100*(SUM(Taulukko!J105:J107)-SUM(Taulukko!J93:J95))/SUM(Taulukko!J93:J95)</f>
        <v>2.47183979974968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4.098360655737682</v>
      </c>
      <c r="N96" s="70">
        <f>100*(SUM(Taulukko!R105:R107)-SUM(Taulukko!R93:R95))/SUM(Taulukko!R93:R95)</f>
        <v>4.113473480180414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2.2114243118632673</v>
      </c>
      <c r="Q96" s="70">
        <f>100*(SUM(Taulukko!V105:V107)-SUM(Taulukko!V93:V95))/SUM(Taulukko!V93:V95)</f>
        <v>2.859917380849617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4.662819544495136</v>
      </c>
      <c r="T96" s="70">
        <f>100*(SUM(Taulukko!Z105:Z107)-SUM(Taulukko!Z93:Z95))/SUM(Taulukko!Z93:Z95)</f>
        <v>4.6921294083914855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5.598884789636243</v>
      </c>
      <c r="W96" s="70">
        <f>100*(SUM(Taulukko!AD105:AD107)-SUM(Taulukko!AD93:AD95))/SUM(Taulukko!AD93:AD95)</f>
        <v>5.553704920787822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8.953985831946408</v>
      </c>
      <c r="Z96" s="70">
        <f>100*(SUM(Taulukko!AH105:AH107)-SUM(Taulukko!AH93:AH95))/SUM(Taulukko!AH93:AH95)</f>
        <v>9.033920252032424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3.7735849056603636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4.151792970184396</v>
      </c>
      <c r="E97" s="70">
        <f>100*(SUM(Taulukko!F106:F108)-SUM(Taulukko!F94:F96))/SUM(Taulukko!F94:F96)</f>
        <v>3.686552856717871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2.5616994689159602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4.350162078908254</v>
      </c>
      <c r="N97" s="70">
        <f>100*(SUM(Taulukko!R106:R108)-SUM(Taulukko!R94:R96))/SUM(Taulukko!R94:R96)</f>
        <v>4.250818268344266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1.8115552662525607</v>
      </c>
      <c r="Q97" s="70">
        <f>100*(SUM(Taulukko!V106:V108)-SUM(Taulukko!V94:V96))/SUM(Taulukko!V94:V96)</f>
        <v>2.7768204421249574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4.690127723158327</v>
      </c>
      <c r="T97" s="70">
        <f>100*(SUM(Taulukko!Z106:Z108)-SUM(Taulukko!Z94:Z96))/SUM(Taulukko!Z94:Z96)</f>
        <v>4.701565601406981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5.371988405866333</v>
      </c>
      <c r="W97" s="70">
        <f>100*(SUM(Taulukko!AD106:AD108)-SUM(Taulukko!AD94:AD96))/SUM(Taulukko!AD94:AD96)</f>
        <v>5.466893545883332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8.907151729599319</v>
      </c>
      <c r="Z97" s="70">
        <f>100*(SUM(Taulukko!AH106:AH108)-SUM(Taulukko!AH94:AH96))/SUM(Taulukko!AH94:AH96)</f>
        <v>8.974423528975265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3.9117647058823564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3.6039627703421613</v>
      </c>
      <c r="E98" s="70">
        <f>100*(SUM(Taulukko!F107:F109)-SUM(Taulukko!F95:F97))/SUM(Taulukko!F95:F97)</f>
        <v>3.6068038661870467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2.6184538653366687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4.1364734299516694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4.508992377322526</v>
      </c>
      <c r="N98" s="70">
        <f>100*(SUM(Taulukko!R107:R109)-SUM(Taulukko!R95:R97))/SUM(Taulukko!R95:R97)</f>
        <v>4.348951437998154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1.7581493552327245</v>
      </c>
      <c r="Q98" s="70">
        <f>100*(SUM(Taulukko!V107:V109)-SUM(Taulukko!V95:V97))/SUM(Taulukko!V95:V97)</f>
        <v>2.6976792769322477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4.64628732908905</v>
      </c>
      <c r="T98" s="70">
        <f>100*(SUM(Taulukko!Z107:Z109)-SUM(Taulukko!Z95:Z97))/SUM(Taulukko!Z95:Z97)</f>
        <v>4.713873595014246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5.312323640359994</v>
      </c>
      <c r="W98" s="70">
        <f>100*(SUM(Taulukko!AD107:AD109)-SUM(Taulukko!AD95:AD97))/SUM(Taulukko!AD95:AD97)</f>
        <v>5.451455127862268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8.860979325697222</v>
      </c>
      <c r="Z98" s="70">
        <f>100*(SUM(Taulukko!AH107:AH109)-SUM(Taulukko!AH95:AH97))/SUM(Taulukko!AH95:AH97)</f>
        <v>8.925902929786165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3.3704007761773154</v>
      </c>
      <c r="E99" s="70">
        <f>100*(SUM(Taulukko!F108:F110)-SUM(Taulukko!F96:F98))/SUM(Taulukko!F96:F98)</f>
        <v>3.5013173952872276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2.706065318818055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4.370102471368294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4.447911907968517</v>
      </c>
      <c r="N99" s="70">
        <f>100*(SUM(Taulukko!R108:R110)-SUM(Taulukko!R96:R98))/SUM(Taulukko!R96:R98)</f>
        <v>4.3901990666342545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1.6403921207092658</v>
      </c>
      <c r="Q99" s="70">
        <f>100*(SUM(Taulukko!V108:V110)-SUM(Taulukko!V96:V98))/SUM(Taulukko!V96:V98)</f>
        <v>2.681598527268546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4.452253863154199</v>
      </c>
      <c r="T99" s="70">
        <f>100*(SUM(Taulukko!Z108:Z110)-SUM(Taulukko!Z96:Z98))/SUM(Taulukko!Z96:Z98)</f>
        <v>4.737964565696417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5.572752666704184</v>
      </c>
      <c r="W99" s="70">
        <f>100*(SUM(Taulukko!AD108:AD110)-SUM(Taulukko!AD96:AD98))/SUM(Taulukko!AD96:AD98)</f>
        <v>5.516512533895409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8.603526437838168</v>
      </c>
      <c r="Z99" s="70">
        <f>100*(SUM(Taulukko!AH108:AH110)-SUM(Taulukko!AH96:AH98))/SUM(Taulukko!AH96:AH98)</f>
        <v>8.894484437525442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3.4683765665986526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3.02168671843993</v>
      </c>
      <c r="E100" s="70">
        <f>100*(SUM(Taulukko!F109:F111)-SUM(Taulukko!F97:F99))/SUM(Taulukko!F97:F99)</f>
        <v>3.5452617300330087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4.571428571428585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4.331451205870116</v>
      </c>
      <c r="N100" s="70">
        <f>100*(SUM(Taulukko!R109:R111)-SUM(Taulukko!R97:R99))/SUM(Taulukko!R97:R99)</f>
        <v>4.408932474744505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2.9811386010202683</v>
      </c>
      <c r="Q100" s="70">
        <f>100*(SUM(Taulukko!V109:V111)-SUM(Taulukko!V97:V99))/SUM(Taulukko!V97:V99)</f>
        <v>2.7114405753843474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4.789908553618166</v>
      </c>
      <c r="T100" s="70">
        <f>100*(SUM(Taulukko!Z109:Z111)-SUM(Taulukko!Z97:Z99))/SUM(Taulukko!Z97:Z99)</f>
        <v>4.778441245802631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5.583484959474457</v>
      </c>
      <c r="W100" s="70">
        <f>100*(SUM(Taulukko!AD109:AD111)-SUM(Taulukko!AD97:AD99))/SUM(Taulukko!AD97:AD99)</f>
        <v>5.586397720367428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8.90247887586948</v>
      </c>
      <c r="Z100" s="70">
        <f>100*(SUM(Taulukko!AH109:AH111)-SUM(Taulukko!AH97:AH99))/SUM(Taulukko!AH97:AH99)</f>
        <v>8.88333890924747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3.398199244844626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3.6147400506436957</v>
      </c>
      <c r="E101" s="70">
        <f>100*(SUM(Taulukko!F110:F112)-SUM(Taulukko!F98:F100))/SUM(Taulukko!F98:F100)</f>
        <v>3.8071141362127214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5.264741275571601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4.335225285335959</v>
      </c>
      <c r="N101" s="70">
        <f>100*(SUM(Taulukko!R110:R112)-SUM(Taulukko!R98:R100))/SUM(Taulukko!R98:R100)</f>
        <v>4.456975354786323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2.8588089016139095</v>
      </c>
      <c r="Q101" s="70">
        <f>100*(SUM(Taulukko!V110:V112)-SUM(Taulukko!V98:V100))/SUM(Taulukko!V98:V100)</f>
        <v>2.7062336692795905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5.005979739236479</v>
      </c>
      <c r="T101" s="70">
        <f>100*(SUM(Taulukko!Z110:Z112)-SUM(Taulukko!Z98:Z100))/SUM(Taulukko!Z98:Z100)</f>
        <v>4.81401335890175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5.67437042181812</v>
      </c>
      <c r="W101" s="70">
        <f>100*(SUM(Taulukko!AD110:AD112)-SUM(Taulukko!AD98:AD100))/SUM(Taulukko!AD98:AD100)</f>
        <v>5.627517399619847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9.052079469106836</v>
      </c>
      <c r="Z101" s="70">
        <f>100*(SUM(Taulukko!AH110:AH112)-SUM(Taulukko!AH98:AH100))/SUM(Taulukko!AH98:AH100)</f>
        <v>8.876425326782245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3.4462785983203115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4.516199994649054</v>
      </c>
      <c r="E102" s="70">
        <f>100*(SUM(Taulukko!F111:F113)-SUM(Taulukko!F99:F101))/SUM(Taulukko!F99:F101)</f>
        <v>4.135695175269469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4.937163375224434</v>
      </c>
      <c r="K102" s="70">
        <f>100*(SUM(Taulukko!N111:N113)-SUM(Taulukko!N99:N101))/SUM(Taulukko!N99:N101)</f>
        <v>4.843049327354274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5.0060513352498415</v>
      </c>
      <c r="N102" s="70">
        <f>100*(SUM(Taulukko!R111:R113)-SUM(Taulukko!R99:R101))/SUM(Taulukko!R99:R101)</f>
        <v>4.542761266705002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4.328688083106861</v>
      </c>
      <c r="Q102" s="70">
        <f>100*(SUM(Taulukko!V111:V113)-SUM(Taulukko!V99:V101))/SUM(Taulukko!V99:V101)</f>
        <v>2.5685950715940615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5.281667476140047</v>
      </c>
      <c r="T102" s="70">
        <f>100*(SUM(Taulukko!Z111:Z113)-SUM(Taulukko!Z99:Z101))/SUM(Taulukko!Z99:Z101)</f>
        <v>4.8120656565214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5.719824077490232</v>
      </c>
      <c r="W102" s="70">
        <f>100*(SUM(Taulukko!AD111:AD113)-SUM(Taulukko!AD99:AD101))/SUM(Taulukko!AD99:AD101)</f>
        <v>5.613503747792836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9.361462440473133</v>
      </c>
      <c r="Z102" s="70">
        <f>100*(SUM(Taulukko!AH111:AH113)-SUM(Taulukko!AH99:AH101))/SUM(Taulukko!AH99:AH101)</f>
        <v>8.844984569282266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3.4950895436164133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4.839059782043086</v>
      </c>
      <c r="E103" s="70">
        <f>100*(SUM(Taulukko!F112:F114)-SUM(Taulukko!F100:F102))/SUM(Taulukko!F100:F102)</f>
        <v>4.298797177138956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3.9191290824261347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4.944891271969027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5.352610958423489</v>
      </c>
      <c r="N103" s="70">
        <f>100*(SUM(Taulukko!R112:R114)-SUM(Taulukko!R100:R102))/SUM(Taulukko!R100:R102)</f>
        <v>4.638269377538525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2.401458554582217</v>
      </c>
      <c r="Q103" s="70">
        <f>100*(SUM(Taulukko!V112:V114)-SUM(Taulukko!V100:V102))/SUM(Taulukko!V100:V102)</f>
        <v>2.2476011998563994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5.020101380877461</v>
      </c>
      <c r="T103" s="70">
        <f>100*(SUM(Taulukko!Z112:Z114)-SUM(Taulukko!Z100:Z102))/SUM(Taulukko!Z100:Z102)</f>
        <v>4.754949313904646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5.5829562506543144</v>
      </c>
      <c r="W103" s="70">
        <f>100*(SUM(Taulukko!AD112:AD114)-SUM(Taulukko!AD100:AD102))/SUM(Taulukko!AD100:AD102)</f>
        <v>5.509361553669028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9.047427632281932</v>
      </c>
      <c r="Z103" s="70">
        <f>100*(SUM(Taulukko!AH112:AH114)-SUM(Taulukko!AH100:AH102))/SUM(Taulukko!AH100:AH102)</f>
        <v>8.771707151143444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4.272884558136506</v>
      </c>
      <c r="E104" s="70">
        <f>100*(SUM(Taulukko!F113:F115)-SUM(Taulukko!F101:F103))/SUM(Taulukko!F101:F103)</f>
        <v>4.233170590852427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3.6830702568864058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4.956960522410225</v>
      </c>
      <c r="K104" s="70">
        <f>100*(SUM(Taulukko!N113:N115)-SUM(Taulukko!N101:N103))/SUM(Taulukko!N101:N103)</f>
        <v>5.0771971496437125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5.7307308766671134</v>
      </c>
      <c r="N104" s="70">
        <f>100*(SUM(Taulukko!R113:R115)-SUM(Taulukko!R101:R103))/SUM(Taulukko!R101:R103)</f>
        <v>4.7236107670110785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2.238025390106823</v>
      </c>
      <c r="Q104" s="70">
        <f>100*(SUM(Taulukko!V113:V115)-SUM(Taulukko!V101:V103))/SUM(Taulukko!V101:V103)</f>
        <v>1.8103030303030272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4.666183924692256</v>
      </c>
      <c r="T104" s="70">
        <f>100*(SUM(Taulukko!Z113:Z115)-SUM(Taulukko!Z101:Z103))/SUM(Taulukko!Z101:Z103)</f>
        <v>4.656472844968735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5.309412060693871</v>
      </c>
      <c r="W104" s="70">
        <f>100*(SUM(Taulukko!AD113:AD115)-SUM(Taulukko!AD101:AD103))/SUM(Taulukko!AD101:AD103)</f>
        <v>5.346359408620789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8.712341749021448</v>
      </c>
      <c r="Z104" s="70">
        <f>100*(SUM(Taulukko!AH113:AH115)-SUM(Taulukko!AH101:AH103))/SUM(Taulukko!AH101:AH103)</f>
        <v>8.667363832226691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3.5314384151593488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3.693260675831637</v>
      </c>
      <c r="E105" s="70">
        <f>100*(SUM(Taulukko!F114:F116)-SUM(Taulukko!F102:F104))/SUM(Taulukko!F102:F104)</f>
        <v>4.087844673632228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2.732575990175018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5.15250222090614</v>
      </c>
      <c r="K105" s="70">
        <f>100*(SUM(Taulukko!N114:N116)-SUM(Taulukko!N102:N104))/SUM(Taulukko!N102:N104)</f>
        <v>5.207100591715983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5.2595207953449945</v>
      </c>
      <c r="N105" s="70">
        <f>100*(SUM(Taulukko!R114:R116)-SUM(Taulukko!R102:R104))/SUM(Taulukko!R102:R104)</f>
        <v>4.8179227772985085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0.6422176464718921</v>
      </c>
      <c r="Q105" s="70">
        <f>100*(SUM(Taulukko!V114:V116)-SUM(Taulukko!V102:V104))/SUM(Taulukko!V102:V104)</f>
        <v>1.3572133656536987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4.289210041455551</v>
      </c>
      <c r="T105" s="70">
        <f>100*(SUM(Taulukko!Z114:Z116)-SUM(Taulukko!Z102:Z104))/SUM(Taulukko!Z102:Z104)</f>
        <v>4.552130916688078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5.080446399778868</v>
      </c>
      <c r="W105" s="70">
        <f>100*(SUM(Taulukko!AD114:AD116)-SUM(Taulukko!AD102:AD104))/SUM(Taulukko!AD102:AD104)</f>
        <v>5.217559054211242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8.388072763643196</v>
      </c>
      <c r="Z105" s="70">
        <f>100*(SUM(Taulukko!AH114:AH116)-SUM(Taulukko!AH102:AH104))/SUM(Taulukko!AH102:AH104)</f>
        <v>8.55962219598584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3.227649243073411</v>
      </c>
      <c r="AC105" s="70">
        <f>100*(SUM(Taulukko!AL114:AL116)-SUM(Taulukko!AL102:AL104))/SUM(Taulukko!AL102:AL104)</f>
        <v>3.577561534058386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3.9514315957065214</v>
      </c>
      <c r="E106" s="70">
        <f>100*(SUM(Taulukko!F115:F117)-SUM(Taulukko!F103:F105))/SUM(Taulukko!F103:F105)</f>
        <v>4.013870346729458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3.1288343558282348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6.005917159763317</v>
      </c>
      <c r="K106" s="70">
        <f>100*(SUM(Taulukko!N115:N117)-SUM(Taulukko!N103:N105))/SUM(Taulukko!N103:N105)</f>
        <v>5.305039787798426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5.414827201138681</v>
      </c>
      <c r="N106" s="70">
        <f>100*(SUM(Taulukko!R115:R117)-SUM(Taulukko!R103:R105))/SUM(Taulukko!R103:R105)</f>
        <v>4.9540684313805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0.19018684124071406</v>
      </c>
      <c r="Q106" s="70">
        <f>100*(SUM(Taulukko!V115:V117)-SUM(Taulukko!V103:V105))/SUM(Taulukko!V103:V105)</f>
        <v>0.9839913336543208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4.200388452015837</v>
      </c>
      <c r="T106" s="70">
        <f>100*(SUM(Taulukko!Z115:Z117)-SUM(Taulukko!Z103:Z105))/SUM(Taulukko!Z103:Z105)</f>
        <v>4.47065789435864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5.139789640573761</v>
      </c>
      <c r="W106" s="70">
        <f>100*(SUM(Taulukko!AD115:AD117)-SUM(Taulukko!AD103:AD105))/SUM(Taulukko!AD103:AD105)</f>
        <v>5.180745350521229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8.222173194148693</v>
      </c>
      <c r="Z106" s="70">
        <f>100*(SUM(Taulukko!AH115:AH117)-SUM(Taulukko!AH103:AH105))/SUM(Taulukko!AH103:AH105)</f>
        <v>8.470283236735852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3.854940034266134</v>
      </c>
      <c r="AC106" s="70">
        <f>100*(SUM(Taulukko!AL115:AL117)-SUM(Taulukko!AL103:AL105))/SUM(Taulukko!AL103:AL105)</f>
        <v>3.6815068493150624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4.151259229880888</v>
      </c>
      <c r="E107" s="70">
        <f>100*(SUM(Taulukko!F116:F118)-SUM(Taulukko!F104:F106))/SUM(Taulukko!F104:F106)</f>
        <v>4.013400335008388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2.876376988984081</v>
      </c>
      <c r="H107" s="70">
        <f>100*(SUM(Taulukko!J116:J118)-SUM(Taulukko!J104:J106))/SUM(Taulukko!J104:J106)</f>
        <v>3.151774785801717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5.098154116612978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5.42459086348277</v>
      </c>
      <c r="N107" s="70">
        <f>100*(SUM(Taulukko!R116:R118)-SUM(Taulukko!R104:R106))/SUM(Taulukko!R104:R106)</f>
        <v>5.116936297834307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0.034350592999703465</v>
      </c>
      <c r="Q107" s="70">
        <f>100*(SUM(Taulukko!V116:V118)-SUM(Taulukko!V104:V106))/SUM(Taulukko!V104:V106)</f>
        <v>0.7453971799190072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4.35366244590478</v>
      </c>
      <c r="T107" s="70">
        <f>100*(SUM(Taulukko!Z116:Z118)-SUM(Taulukko!Z104:Z106))/SUM(Taulukko!Z104:Z106)</f>
        <v>4.417171589906877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5.202482327281888</v>
      </c>
      <c r="W107" s="70">
        <f>100*(SUM(Taulukko!AD116:AD118)-SUM(Taulukko!AD104:AD106))/SUM(Taulukko!AD104:AD106)</f>
        <v>5.200705954923983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8.223663140468187</v>
      </c>
      <c r="Z107" s="70">
        <f>100*(SUM(Taulukko!AH116:AH118)-SUM(Taulukko!AH104:AH106))/SUM(Taulukko!AH104:AH106)</f>
        <v>8.409194019252016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3.783783783783771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4.103305869307712</v>
      </c>
      <c r="E108" s="70">
        <f>100*(SUM(Taulukko!F117:F119)-SUM(Taulukko!F105:F107))/SUM(Taulukko!F105:F107)</f>
        <v>4.043271577674987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3.267175572519098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5.637347137518069</v>
      </c>
      <c r="N108" s="70">
        <f>100*(SUM(Taulukko!R117:R119)-SUM(Taulukko!R105:R107))/SUM(Taulukko!R105:R107)</f>
        <v>5.263913947849272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-0.5231123836277514</v>
      </c>
      <c r="Q108" s="70">
        <f>100*(SUM(Taulukko!V117:V119)-SUM(Taulukko!V105:V107))/SUM(Taulukko!V105:V107)</f>
        <v>0.660858306584319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4.310187456501662</v>
      </c>
      <c r="T108" s="70">
        <f>100*(SUM(Taulukko!Z117:Z119)-SUM(Taulukko!Z105:Z107))/SUM(Taulukko!Z105:Z107)</f>
        <v>4.379133074294051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5.251388383102703</v>
      </c>
      <c r="W108" s="70">
        <f>100*(SUM(Taulukko!AD117:AD119)-SUM(Taulukko!AD105:AD107))/SUM(Taulukko!AD105:AD107)</f>
        <v>5.223967588314742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8.26587090788471</v>
      </c>
      <c r="Z108" s="70">
        <f>100*(SUM(Taulukko!AH117:AH119)-SUM(Taulukko!AH105:AH107))/SUM(Taulukko!AH105:AH107)</f>
        <v>8.373082724441206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3.9204545454545485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3.7100186107803714</v>
      </c>
      <c r="E109" s="70">
        <f>100*(SUM(Taulukko!F118:F120)-SUM(Taulukko!F106:F108))/SUM(Taulukko!F106:F108)</f>
        <v>4.118593226970399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5.5349603542374695</v>
      </c>
      <c r="N109" s="70">
        <f>100*(SUM(Taulukko!R118:R120)-SUM(Taulukko!R106:R108))/SUM(Taulukko!R106:R108)</f>
        <v>5.374549950487398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0.7105224269950253</v>
      </c>
      <c r="Q109" s="70">
        <f>100*(SUM(Taulukko!V118:V120)-SUM(Taulukko!V106:V108))/SUM(Taulukko!V106:V108)</f>
        <v>0.7182634730538925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4.483990014727713</v>
      </c>
      <c r="T109" s="70">
        <f>100*(SUM(Taulukko!Z118:Z120)-SUM(Taulukko!Z106:Z108))/SUM(Taulukko!Z106:Z108)</f>
        <v>4.343500949305922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5.309453728544198</v>
      </c>
      <c r="W109" s="70">
        <f>100*(SUM(Taulukko!AD118:AD120)-SUM(Taulukko!AD106:AD108))/SUM(Taulukko!AD106:AD108)</f>
        <v>5.2050281211345855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8.364704623495884</v>
      </c>
      <c r="Z109" s="70">
        <f>100*(SUM(Taulukko!AH118:AH120)-SUM(Taulukko!AH106:AH108))/SUM(Taulukko!AH106:AH108)</f>
        <v>8.352079143391464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4.019247098782901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4.319673174627058</v>
      </c>
      <c r="E110" s="70">
        <f>100*(SUM(Taulukko!F119:F121)-SUM(Taulukko!F107:F109))/SUM(Taulukko!F107:F109)</f>
        <v>4.250226214257424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5.923344947735202</v>
      </c>
      <c r="K110" s="70">
        <f>100*(SUM(Taulukko!N119:N121)-SUM(Taulukko!N107:N109))/SUM(Taulukko!N107:N109)</f>
        <v>5.769788344447676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5.586880276252691</v>
      </c>
      <c r="N110" s="70">
        <f>100*(SUM(Taulukko!R119:R121)-SUM(Taulukko!R107:R109))/SUM(Taulukko!R107:R109)</f>
        <v>5.4626580564227485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0.9080682664672094</v>
      </c>
      <c r="Q110" s="70">
        <f>100*(SUM(Taulukko!V119:V121)-SUM(Taulukko!V107:V109))/SUM(Taulukko!V107:V109)</f>
        <v>0.8355196046463644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4.494114580086469</v>
      </c>
      <c r="T110" s="70">
        <f>100*(SUM(Taulukko!Z119:Z121)-SUM(Taulukko!Z107:Z109))/SUM(Taulukko!Z107:Z109)</f>
        <v>4.294127640296732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5.093144928149369</v>
      </c>
      <c r="W110" s="70">
        <f>100*(SUM(Taulukko!AD119:AD121)-SUM(Taulukko!AD107:AD109))/SUM(Taulukko!AD107:AD109)</f>
        <v>5.135538773669979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8.360405306106655</v>
      </c>
      <c r="Z110" s="70">
        <f>100*(SUM(Taulukko!AH119:AH121)-SUM(Taulukko!AH107:AH109))/SUM(Taulukko!AH107:AH109)</f>
        <v>8.33625185074258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4.099519366694939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4.7997920667696725</v>
      </c>
      <c r="E111" s="70">
        <f>100*(SUM(Taulukko!F120:F122)-SUM(Taulukko!F108:F110))/SUM(Taulukko!F108:F110)</f>
        <v>4.360774364666362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5.678869991351988</v>
      </c>
      <c r="K111" s="70">
        <f>100*(SUM(Taulukko!N120:N122)-SUM(Taulukko!N108:N110))/SUM(Taulukko!N108:N110)</f>
        <v>5.919722783713527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5.654423793510858</v>
      </c>
      <c r="N111" s="70">
        <f>100*(SUM(Taulukko!R120:R122)-SUM(Taulukko!R108:R110))/SUM(Taulukko!R108:R110)</f>
        <v>5.540770447709471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1.2329628599417</v>
      </c>
      <c r="Q111" s="70">
        <f>100*(SUM(Taulukko!V120:V122)-SUM(Taulukko!V108:V110))/SUM(Taulukko!V108:V110)</f>
        <v>0.9466182600510807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4.564175866393982</v>
      </c>
      <c r="T111" s="70">
        <f>100*(SUM(Taulukko!Z120:Z122)-SUM(Taulukko!Z108:Z110))/SUM(Taulukko!Z108:Z110)</f>
        <v>4.216796114862006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4.865292562892473</v>
      </c>
      <c r="W111" s="70">
        <f>100*(SUM(Taulukko!AD120:AD122)-SUM(Taulukko!AD108:AD110))/SUM(Taulukko!AD108:AD110)</f>
        <v>5.1307516854216155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8.661591509129991</v>
      </c>
      <c r="Z111" s="70">
        <f>100*(SUM(Taulukko!AH120:AH122)-SUM(Taulukko!AH108:AH110))/SUM(Taulukko!AH108:AH110)</f>
        <v>8.31166525944122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4.227733934611049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4.23715169566569</v>
      </c>
      <c r="E112" s="70">
        <f>100*(SUM(Taulukko!F121:F123)-SUM(Taulukko!F109:F111))/SUM(Taulukko!F109:F111)</f>
        <v>4.394903543674677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6.097210238711512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5.587932419739941</v>
      </c>
      <c r="N112" s="70">
        <f>100*(SUM(Taulukko!R121:R123)-SUM(Taulukko!R109:R111))/SUM(Taulukko!R109:R111)</f>
        <v>5.61638177363593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1.26390596419682</v>
      </c>
      <c r="Q112" s="70">
        <f>100*(SUM(Taulukko!V121:V123)-SUM(Taulukko!V109:V111))/SUM(Taulukko!V109:V111)</f>
        <v>1.0320166841205491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3.926146248386559</v>
      </c>
      <c r="T112" s="70">
        <f>100*(SUM(Taulukko!Z121:Z123)-SUM(Taulukko!Z109:Z111))/SUM(Taulukko!Z109:Z111)</f>
        <v>4.118707763865245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5.362912814200394</v>
      </c>
      <c r="W112" s="70">
        <f>100*(SUM(Taulukko!AD121:AD123)-SUM(Taulukko!AD109:AD111))/SUM(Taulukko!AD109:AD111)</f>
        <v>5.245013130692295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8.029930650815428</v>
      </c>
      <c r="Z112" s="70">
        <f>100*(SUM(Taulukko!AH121:AH123)-SUM(Taulukko!AH109:AH111))/SUM(Taulukko!AH109:AH111)</f>
        <v>8.276724466463392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4.441945459657001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4.305921608017217</v>
      </c>
      <c r="E113" s="70">
        <f>100*(SUM(Taulukko!F122:F124)-SUM(Taulukko!F110:F112))/SUM(Taulukko!F110:F112)</f>
        <v>4.4150040908804815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5.94455558731068</v>
      </c>
      <c r="K113" s="70">
        <f>100*(SUM(Taulukko!N122:N124)-SUM(Taulukko!N110:N112))/SUM(Taulukko!N110:N112)</f>
        <v>6.242840778923239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5.591866171590196</v>
      </c>
      <c r="N113" s="70">
        <f>100*(SUM(Taulukko!R122:R124)-SUM(Taulukko!R110:R112))/SUM(Taulukko!R110:R112)</f>
        <v>5.727672810670379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1.1998068311001928</v>
      </c>
      <c r="Q113" s="70">
        <f>100*(SUM(Taulukko!V122:V124)-SUM(Taulukko!V110:V112))/SUM(Taulukko!V110:V112)</f>
        <v>1.09269757479527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3.5907098791279184</v>
      </c>
      <c r="T113" s="70">
        <f>100*(SUM(Taulukko!Z122:Z124)-SUM(Taulukko!Z110:Z112))/SUM(Taulukko!Z110:Z112)</f>
        <v>4.041805608396923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5.4713260850191485</v>
      </c>
      <c r="W113" s="70">
        <f>100*(SUM(Taulukko!AD122:AD124)-SUM(Taulukko!AD110:AD112))/SUM(Taulukko!AD110:AD112)</f>
        <v>5.327978283120468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7.929338505223052</v>
      </c>
      <c r="Z113" s="70">
        <f>100*(SUM(Taulukko!AH122:AH124)-SUM(Taulukko!AH110:AH112))/SUM(Taulukko!AH110:AH112)</f>
        <v>8.258948633166348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4.764573991031391</v>
      </c>
      <c r="AC113" s="70">
        <f>100*(SUM(Taulukko!AL122:AL124)-SUM(Taulukko!AL110:AL112))/SUM(Taulukko!AL110:AL112)</f>
        <v>4.7312430011198305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4.265020009613718</v>
      </c>
      <c r="E114" s="70">
        <f>100*(SUM(Taulukko!F123:F125)-SUM(Taulukko!F111:F113))/SUM(Taulukko!F111:F113)</f>
        <v>4.484435215804908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6.30168234958653</v>
      </c>
      <c r="K114" s="70">
        <f>100*(SUM(Taulukko!N123:N125)-SUM(Taulukko!N111:N113))/SUM(Taulukko!N111:N113)</f>
        <v>6.415739948674079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5.304328412357309</v>
      </c>
      <c r="N114" s="70">
        <f>100*(SUM(Taulukko!R123:R125)-SUM(Taulukko!R111:R113))/SUM(Taulukko!R111:R113)</f>
        <v>5.915775119738034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0.19701042612405345</v>
      </c>
      <c r="Q114" s="70">
        <f>100*(SUM(Taulukko!V123:V125)-SUM(Taulukko!V111:V113))/SUM(Taulukko!V111:V113)</f>
        <v>1.1880033092677407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3.5821675309444765</v>
      </c>
      <c r="T114" s="70">
        <f>100*(SUM(Taulukko!Z123:Z125)-SUM(Taulukko!Z111:Z113))/SUM(Taulukko!Z111:Z113)</f>
        <v>4.0211817168338895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5.3375174492034345</v>
      </c>
      <c r="W114" s="70">
        <f>100*(SUM(Taulukko!AD123:AD125)-SUM(Taulukko!AD111:AD113))/SUM(Taulukko!AD111:AD113)</f>
        <v>5.28911894151189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7.761317026576501</v>
      </c>
      <c r="Z114" s="70">
        <f>100*(SUM(Taulukko!AH123:AH125)-SUM(Taulukko!AH111:AH113))/SUM(Taulukko!AH111:AH113)</f>
        <v>8.285959933849513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4.87736900780379</v>
      </c>
      <c r="AC114" s="70">
        <f>100*(SUM(Taulukko!AL123:AL125)-SUM(Taulukko!AL111:AL113))/SUM(Taulukko!AL111:AL113)</f>
        <v>5.023723137036003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4.929108086414665</v>
      </c>
      <c r="E115" s="70">
        <f>100*(SUM(Taulukko!F124:F126)-SUM(Taulukko!F112:F114))/SUM(Taulukko!F112:F114)</f>
        <v>4.542346723104384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6.5606361829025905</v>
      </c>
      <c r="K115" s="70">
        <f>100*(SUM(Taulukko!N124:N126)-SUM(Taulukko!N112:N114))/SUM(Taulukko!N112:N114)</f>
        <v>6.556911722963373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5.680673388338939</v>
      </c>
      <c r="N115" s="70">
        <f>100*(SUM(Taulukko!R124:R126)-SUM(Taulukko!R112:R114))/SUM(Taulukko!R112:R114)</f>
        <v>6.143196876842638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0.7736207609718719</v>
      </c>
      <c r="Q115" s="70">
        <f>100*(SUM(Taulukko!V124:V126)-SUM(Taulukko!V112:V114))/SUM(Taulukko!V112:V114)</f>
        <v>1.4002035144929743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4.049465730168773</v>
      </c>
      <c r="T115" s="70">
        <f>100*(SUM(Taulukko!Z124:Z126)-SUM(Taulukko!Z112:Z114))/SUM(Taulukko!Z112:Z114)</f>
        <v>4.049429763405962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5.021125635559396</v>
      </c>
      <c r="W115" s="70">
        <f>100*(SUM(Taulukko!AD124:AD126)-SUM(Taulukko!AD112:AD114))/SUM(Taulukko!AD112:AD114)</f>
        <v>5.240693284836463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8.677068946209266</v>
      </c>
      <c r="Z115" s="70">
        <f>100*(SUM(Taulukko!AH124:AH126)-SUM(Taulukko!AH112:AH114))/SUM(Taulukko!AH112:AH114)</f>
        <v>8.34601346116147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4.811519153362594</v>
      </c>
      <c r="E116" s="70">
        <f>100*(SUM(Taulukko!F125:F127)-SUM(Taulukko!F113:F115))/SUM(Taulukko!F113:F115)</f>
        <v>4.4736797471718015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6.985294117647056</v>
      </c>
      <c r="K116" s="70">
        <f>100*(SUM(Taulukko!N125:N127)-SUM(Taulukko!N113:N115))/SUM(Taulukko!N113:N115)</f>
        <v>6.725063577281721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5.715475494467923</v>
      </c>
      <c r="N116" s="70">
        <f>100*(SUM(Taulukko!R125:R127)-SUM(Taulukko!R113:R115))/SUM(Taulukko!R113:R115)</f>
        <v>6.28738265083177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0.8834881376356369</v>
      </c>
      <c r="Q116" s="70">
        <f>100*(SUM(Taulukko!V125:V127)-SUM(Taulukko!V113:V115))/SUM(Taulukko!V113:V115)</f>
        <v>1.753409490020067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4.314810715076374</v>
      </c>
      <c r="T116" s="70">
        <f>100*(SUM(Taulukko!Z125:Z127)-SUM(Taulukko!Z113:Z115))/SUM(Taulukko!Z113:Z115)</f>
        <v>4.087424310802595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5.31440763837973</v>
      </c>
      <c r="W116" s="70">
        <f>100*(SUM(Taulukko!AD125:AD127)-SUM(Taulukko!AD113:AD115))/SUM(Taulukko!AD113:AD115)</f>
        <v>5.281479407226826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8.77897460389589</v>
      </c>
      <c r="Z116" s="70">
        <f>100*(SUM(Taulukko!AH125:AH127)-SUM(Taulukko!AH113:AH115))/SUM(Taulukko!AH113:AH115)</f>
        <v>8.392754863289897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5.546311702717692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4.107527790692759</v>
      </c>
      <c r="E117" s="70">
        <f>100*(SUM(Taulukko!F126:F128)-SUM(Taulukko!F114:F116))/SUM(Taulukko!F114:F116)</f>
        <v>4.320878093032556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6.955787102224723</v>
      </c>
      <c r="K117" s="70">
        <f>100*(SUM(Taulukko!N126:N128)-SUM(Taulukko!N114:N116))/SUM(Taulukko!N114:N116)</f>
        <v>6.889763779527558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6.079422263170392</v>
      </c>
      <c r="N117" s="70">
        <f>100*(SUM(Taulukko!R126:R128)-SUM(Taulukko!R114:R116))/SUM(Taulukko!R114:R116)</f>
        <v>6.249168661878139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2.571405395174437</v>
      </c>
      <c r="Q117" s="70">
        <f>100*(SUM(Taulukko!V126:V128)-SUM(Taulukko!V114:V116))/SUM(Taulukko!V114:V116)</f>
        <v>2.199170248061864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4.314868643705187</v>
      </c>
      <c r="T117" s="70">
        <f>100*(SUM(Taulukko!Z126:Z128)-SUM(Taulukko!Z114:Z116))/SUM(Taulukko!Z114:Z116)</f>
        <v>4.102496163569915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5.429680756911097</v>
      </c>
      <c r="W117" s="70">
        <f>100*(SUM(Taulukko!AD126:AD128)-SUM(Taulukko!AD114:AD116))/SUM(Taulukko!AD114:AD116)</f>
        <v>5.332362784562799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8.686394245520466</v>
      </c>
      <c r="Z117" s="70">
        <f>100*(SUM(Taulukko!AH126:AH128)-SUM(Taulukko!AH114:AH116))/SUM(Taulukko!AH114:AH116)</f>
        <v>8.40015299398162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5.810736026563365</v>
      </c>
      <c r="AC117" s="70">
        <f>100*(SUM(Taulukko!AL126:AL128)-SUM(Taulukko!AL114:AL116))/SUM(Taulukko!AL114:AL116)</f>
        <v>5.664548217739707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3.776543521557397</v>
      </c>
      <c r="E118" s="70">
        <f>100*(SUM(Taulukko!F127:F129)-SUM(Taulukko!F115:F117))/SUM(Taulukko!F115:F117)</f>
        <v>4.285878787708569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6.475020932179735</v>
      </c>
      <c r="K118" s="70">
        <f>100*(SUM(Taulukko!N127:N129)-SUM(Taulukko!N115:N117))/SUM(Taulukko!N115:N117)</f>
        <v>7.080884410859224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5.51074567963576</v>
      </c>
      <c r="N118" s="70">
        <f>100*(SUM(Taulukko!R127:R129)-SUM(Taulukko!R115:R117))/SUM(Taulukko!R115:R117)</f>
        <v>6.056018376807266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3.2086880659426598</v>
      </c>
      <c r="Q118" s="70">
        <f>100*(SUM(Taulukko!V127:V129)-SUM(Taulukko!V115:V117))/SUM(Taulukko!V115:V117)</f>
        <v>2.632676778211502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4.314655124943572</v>
      </c>
      <c r="T118" s="70">
        <f>100*(SUM(Taulukko!Z127:Z129)-SUM(Taulukko!Z115:Z117))/SUM(Taulukko!Z115:Z117)</f>
        <v>4.085652892834844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5.470672920633433</v>
      </c>
      <c r="W118" s="70">
        <f>100*(SUM(Taulukko!AD127:AD129)-SUM(Taulukko!AD115:AD117))/SUM(Taulukko!AD115:AD117)</f>
        <v>5.264205474970012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8.465864189754104</v>
      </c>
      <c r="Z118" s="70">
        <f>100*(SUM(Taulukko!AH127:AH129)-SUM(Taulukko!AH115:AH117))/SUM(Taulukko!AH115:AH117)</f>
        <v>8.378203895497371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5.609018421776199</v>
      </c>
      <c r="AC118" s="70">
        <f>100*(SUM(Taulukko!AL127:AL129)-SUM(Taulukko!AL115:AL117))/SUM(Taulukko!AL115:AL117)</f>
        <v>5.725295898706323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4.057758376896655</v>
      </c>
      <c r="E119" s="70">
        <f>100*(SUM(Taulukko!F128:F130)-SUM(Taulukko!F116:F118))/SUM(Taulukko!F116:F118)</f>
        <v>4.489822210770422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1.2492563950029711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7.053247839420115</v>
      </c>
      <c r="K119" s="70">
        <f>100*(SUM(Taulukko!N128:N130)-SUM(Taulukko!N116:N118))/SUM(Taulukko!N116:N118)</f>
        <v>7.2681704260651685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5.427166463371274</v>
      </c>
      <c r="N119" s="70">
        <f>100*(SUM(Taulukko!R128:R130)-SUM(Taulukko!R116:R118))/SUM(Taulukko!R116:R118)</f>
        <v>5.834618149097162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3.5013524666702884</v>
      </c>
      <c r="Q119" s="70">
        <f>100*(SUM(Taulukko!V128:V130)-SUM(Taulukko!V116:V118))/SUM(Taulukko!V116:V118)</f>
        <v>2.983366806319541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4.04311633456302</v>
      </c>
      <c r="T119" s="70">
        <f>100*(SUM(Taulukko!Z128:Z130)-SUM(Taulukko!Z116:Z118))/SUM(Taulukko!Z116:Z118)</f>
        <v>4.042462169618319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5.057970345050582</v>
      </c>
      <c r="W119" s="70">
        <f>100*(SUM(Taulukko!AD128:AD130)-SUM(Taulukko!AD116:AD118))/SUM(Taulukko!AD116:AD118)</f>
        <v>5.058160841533773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8.293288109357029</v>
      </c>
      <c r="Z119" s="70">
        <f>100*(SUM(Taulukko!AH128:AH130)-SUM(Taulukko!AH116:AH118))/SUM(Taulukko!AH116:AH118)</f>
        <v>8.345292979100378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5.482456140350909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5.4629577858540666</v>
      </c>
      <c r="E120" s="70">
        <f>100*(SUM(Taulukko!F129:F131)-SUM(Taulukko!F117:F119))/SUM(Taulukko!F117:F119)</f>
        <v>4.800498230778045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5.085748078060316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7.820299500831943</v>
      </c>
      <c r="K120" s="70">
        <f>100*(SUM(Taulukko!N129:N131)-SUM(Taulukko!N117:N119))/SUM(Taulukko!N117:N119)</f>
        <v>7.481296758104754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5.2329012239925214</v>
      </c>
      <c r="N120" s="70">
        <f>100*(SUM(Taulukko!R129:R131)-SUM(Taulukko!R117:R119))/SUM(Taulukko!R117:R119)</f>
        <v>5.672370970823444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3.7462098927456307</v>
      </c>
      <c r="Q120" s="70">
        <f>100*(SUM(Taulukko!V129:V131)-SUM(Taulukko!V117:V119))/SUM(Taulukko!V117:V119)</f>
        <v>3.2462737672019943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4.074935944588305</v>
      </c>
      <c r="T120" s="70">
        <f>100*(SUM(Taulukko!Z129:Z131)-SUM(Taulukko!Z117:Z119))/SUM(Taulukko!Z117:Z119)</f>
        <v>3.984956651980464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4.757721397176884</v>
      </c>
      <c r="W120" s="70">
        <f>100*(SUM(Taulukko!AD129:AD131)-SUM(Taulukko!AD117:AD119))/SUM(Taulukko!AD117:AD119)</f>
        <v>4.808713344267336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8.50349903338495</v>
      </c>
      <c r="Z120" s="70">
        <f>100*(SUM(Taulukko!AH129:AH131)-SUM(Taulukko!AH117:AH119))/SUM(Taulukko!AH117:AH119)</f>
        <v>8.308648921003108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6.178239475123008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5.195138126473376</v>
      </c>
      <c r="E121" s="70">
        <f>100*(SUM(Taulukko!F130:F132)-SUM(Taulukko!F118:F120))/SUM(Taulukko!F118:F120)</f>
        <v>4.974168837820369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8.03423522915517</v>
      </c>
      <c r="K121" s="70">
        <f>100*(SUM(Taulukko!N130:N132)-SUM(Taulukko!N118:N120))/SUM(Taulukko!N118:N120)</f>
        <v>7.6626240352811665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5.458522385389719</v>
      </c>
      <c r="N121" s="70">
        <f>100*(SUM(Taulukko!R130:R132)-SUM(Taulukko!R118:R120))/SUM(Taulukko!R118:R120)</f>
        <v>5.568667925092018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3.24217007094025</v>
      </c>
      <c r="Q121" s="70">
        <f>100*(SUM(Taulukko!V130:V132)-SUM(Taulukko!V118:V120))/SUM(Taulukko!V118:V120)</f>
        <v>3.4542314335060462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3.756847143724041</v>
      </c>
      <c r="T121" s="70">
        <f>100*(SUM(Taulukko!Z130:Z132)-SUM(Taulukko!Z118:Z120))/SUM(Taulukko!Z118:Z120)</f>
        <v>3.9240789065096253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4.479266143892829</v>
      </c>
      <c r="W121" s="70">
        <f>100*(SUM(Taulukko!AD130:AD132)-SUM(Taulukko!AD118:AD120))/SUM(Taulukko!AD118:AD120)</f>
        <v>4.6238451149100515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8.117818671454218</v>
      </c>
      <c r="Z121" s="70">
        <f>100*(SUM(Taulukko!AH130:AH132)-SUM(Taulukko!AH118:AH120))/SUM(Taulukko!AH118:AH120)</f>
        <v>8.267590175671707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5.151737029826005</v>
      </c>
      <c r="E122" s="70">
        <f>100*(SUM(Taulukko!F131:F133)-SUM(Taulukko!F119:F121))/SUM(Taulukko!F119:F121)</f>
        <v>4.938257910835159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4.910320493972358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8.031798245614038</v>
      </c>
      <c r="K122" s="70">
        <f>100*(SUM(Taulukko!N131:N133)-SUM(Taulukko!N119:N121))/SUM(Taulukko!N119:N121)</f>
        <v>7.785087719298223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5.37896122960023</v>
      </c>
      <c r="N122" s="70">
        <f>100*(SUM(Taulukko!R131:R133)-SUM(Taulukko!R119:R121))/SUM(Taulukko!R119:R121)</f>
        <v>5.478974331247227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3.3793194139763463</v>
      </c>
      <c r="Q122" s="70">
        <f>100*(SUM(Taulukko!V131:V133)-SUM(Taulukko!V119:V121))/SUM(Taulukko!V119:V121)</f>
        <v>3.670388873725794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3.877255495354779</v>
      </c>
      <c r="T122" s="70">
        <f>100*(SUM(Taulukko!Z131:Z133)-SUM(Taulukko!Z119:Z121))/SUM(Taulukko!Z119:Z121)</f>
        <v>3.8689167250356937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4.555396617938716</v>
      </c>
      <c r="W122" s="70">
        <f>100*(SUM(Taulukko!AD131:AD133)-SUM(Taulukko!AD119:AD121))/SUM(Taulukko!AD119:AD121)</f>
        <v>4.519907264711015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8.356234664287312</v>
      </c>
      <c r="Z122" s="70">
        <f>100*(SUM(Taulukko!AH131:AH133)-SUM(Taulukko!AH119:AH121))/SUM(Taulukko!AH119:AH121)</f>
        <v>8.228083747829054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6.409560021727312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4.394780715653714</v>
      </c>
      <c r="E123" s="70">
        <f>100*(SUM(Taulukko!F132:F134)-SUM(Taulukko!F120:F122))/SUM(Taulukko!F120:F122)</f>
        <v>4.803434339527772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7.992362247681399</v>
      </c>
      <c r="K123" s="70">
        <f>100*(SUM(Taulukko!N132:N134)-SUM(Taulukko!N120:N122))/SUM(Taulukko!N120:N122)</f>
        <v>7.9062159214831125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5.424658270722154</v>
      </c>
      <c r="N123" s="70">
        <f>100*(SUM(Taulukko!R132:R134)-SUM(Taulukko!R120:R122))/SUM(Taulukko!R120:R122)</f>
        <v>5.36425997540293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4.383470817678442</v>
      </c>
      <c r="Q123" s="70">
        <f>100*(SUM(Taulukko!V132:V134)-SUM(Taulukko!V120:V122))/SUM(Taulukko!V120:V122)</f>
        <v>3.8983758247418154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3.715220462889657</v>
      </c>
      <c r="T123" s="70">
        <f>100*(SUM(Taulukko!Z132:Z134)-SUM(Taulukko!Z120:Z122))/SUM(Taulukko!Z120:Z122)</f>
        <v>3.820487424702477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4.635015598996078</v>
      </c>
      <c r="W123" s="70">
        <f>100*(SUM(Taulukko!AD132:AD134)-SUM(Taulukko!AD120:AD122))/SUM(Taulukko!AD120:AD122)</f>
        <v>4.367713028418042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8.051931383656706</v>
      </c>
      <c r="Z123" s="70">
        <f>100*(SUM(Taulukko!AH132:AH134)-SUM(Taulukko!AH120:AH122))/SUM(Taulukko!AH120:AH122)</f>
        <v>8.191838280400491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5.949161709031909</v>
      </c>
      <c r="AC123" s="70">
        <f>100*(SUM(Taulukko!AL132:AL134)-SUM(Taulukko!AL120:AL122))/SUM(Taulukko!AL120:AL122)</f>
        <v>5.995139076424518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4.851530479967762</v>
      </c>
      <c r="E124" s="70">
        <f>100*(SUM(Taulukko!F133:F135)-SUM(Taulukko!F121:F123))/SUM(Taulukko!F121:F123)</f>
        <v>4.662023264709679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8.130081300813009</v>
      </c>
      <c r="K124" s="70">
        <f>100*(SUM(Taulukko!N133:N135)-SUM(Taulukko!N121:N123))/SUM(Taulukko!N121:N123)</f>
        <v>7.996747085931162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5.325431103775718</v>
      </c>
      <c r="N124" s="70">
        <f>100*(SUM(Taulukko!R133:R135)-SUM(Taulukko!R121:R123))/SUM(Taulukko!R121:R123)</f>
        <v>5.192088246481547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3.5714602981892587</v>
      </c>
      <c r="Q124" s="70">
        <f>100*(SUM(Taulukko!V133:V135)-SUM(Taulukko!V121:V123))/SUM(Taulukko!V121:V123)</f>
        <v>4.1189742135913265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3.9784324948970107</v>
      </c>
      <c r="T124" s="70">
        <f>100*(SUM(Taulukko!Z133:Z135)-SUM(Taulukko!Z121:Z123))/SUM(Taulukko!Z121:Z123)</f>
        <v>3.7709941785496666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4.076203119814132</v>
      </c>
      <c r="W124" s="70">
        <f>100*(SUM(Taulukko!AD133:AD135)-SUM(Taulukko!AD121:AD123))/SUM(Taulukko!AD121:AD123)</f>
        <v>4.069665581847226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8.40104756823963</v>
      </c>
      <c r="Z124" s="70">
        <f>100*(SUM(Taulukko!AH133:AH135)-SUM(Taulukko!AH121:AH123))/SUM(Taulukko!AH121:AH123)</f>
        <v>8.156158640002289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6.325706594885599</v>
      </c>
      <c r="AC124" s="70">
        <f>100*(SUM(Taulukko!AL133:AL135)-SUM(Taulukko!AL121:AL123))/SUM(Taulukko!AL121:AL123)</f>
        <v>5.9123891427035735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4.722411219876203</v>
      </c>
      <c r="E125" s="70">
        <f>100*(SUM(Taulukko!F134:F136)-SUM(Taulukko!F122:F124))/SUM(Taulukko!F122:F124)</f>
        <v>4.470521190933478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8.119773401672516</v>
      </c>
      <c r="K125" s="70">
        <f>100*(SUM(Taulukko!N134:N136)-SUM(Taulukko!N122:N124))/SUM(Taulukko!N122:N124)</f>
        <v>8.086253369272237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5.186347252348523</v>
      </c>
      <c r="N125" s="70">
        <f>100*(SUM(Taulukko!R134:R136)-SUM(Taulukko!R122:R124))/SUM(Taulukko!R122:R124)</f>
        <v>4.920653955310398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5.2029272022929245</v>
      </c>
      <c r="Q125" s="70">
        <f>100*(SUM(Taulukko!V134:V136)-SUM(Taulukko!V122:V124))/SUM(Taulukko!V122:V124)</f>
        <v>4.326493807296875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4.106787247401598</v>
      </c>
      <c r="T125" s="70">
        <f>100*(SUM(Taulukko!Z134:Z136)-SUM(Taulukko!Z122:Z124))/SUM(Taulukko!Z122:Z124)</f>
        <v>3.697917787003358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3.675294018240496</v>
      </c>
      <c r="W125" s="70">
        <f>100*(SUM(Taulukko!AD134:AD136)-SUM(Taulukko!AD122:AD124))/SUM(Taulukko!AD122:AD124)</f>
        <v>3.7185892493107837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8.198870600595331</v>
      </c>
      <c r="Z125" s="70">
        <f>100*(SUM(Taulukko!AH134:AH136)-SUM(Taulukko!AH122:AH124))/SUM(Taulukko!AH122:AH124)</f>
        <v>8.11105455069791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5.747126436781609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4.3071559512897695</v>
      </c>
      <c r="E126" s="70">
        <f>100*(SUM(Taulukko!F135:F137)-SUM(Taulukko!F123:F125))/SUM(Taulukko!F123:F125)</f>
        <v>4.207728480883239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3.083187899941833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8.261802575107298</v>
      </c>
      <c r="K126" s="70">
        <f>100*(SUM(Taulukko!N135:N137)-SUM(Taulukko!N123:N125))/SUM(Taulukko!N123:N125)</f>
        <v>8.172561629153254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4.472394702878338</v>
      </c>
      <c r="N126" s="70">
        <f>100*(SUM(Taulukko!R135:R137)-SUM(Taulukko!R123:R125))/SUM(Taulukko!R123:R125)</f>
        <v>4.562541226585275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4.202817869008766</v>
      </c>
      <c r="Q126" s="70">
        <f>100*(SUM(Taulukko!V135:V137)-SUM(Taulukko!V123:V125))/SUM(Taulukko!V123:V125)</f>
        <v>4.493291531624785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3.772724345903703</v>
      </c>
      <c r="T126" s="70">
        <f>100*(SUM(Taulukko!Z135:Z137)-SUM(Taulukko!Z123:Z125))/SUM(Taulukko!Z123:Z125)</f>
        <v>3.5878872967730233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3.311956541745205</v>
      </c>
      <c r="W126" s="70">
        <f>100*(SUM(Taulukko!AD135:AD137)-SUM(Taulukko!AD123:AD125))/SUM(Taulukko!AD123:AD125)</f>
        <v>3.432900956417036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8.033526252672209</v>
      </c>
      <c r="Z126" s="70">
        <f>100*(SUM(Taulukko!AH135:AH137)-SUM(Taulukko!AH123:AH125))/SUM(Taulukko!AH123:AH125)</f>
        <v>8.058676396894349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5.633802816901406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3.5320225539115273</v>
      </c>
      <c r="E127" s="70">
        <f>100*(SUM(Taulukko!F136:F138)-SUM(Taulukko!F124:F126))/SUM(Taulukko!F124:F126)</f>
        <v>4.017975869349293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2.63538951636259</v>
      </c>
      <c r="H127" s="70">
        <f>100*(SUM(Taulukko!J136:J138)-SUM(Taulukko!J124:J126))/SUM(Taulukko!J124:J126)</f>
        <v>2.928385039141787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8.022388059701468</v>
      </c>
      <c r="K127" s="70">
        <f>100*(SUM(Taulukko!N136:N138)-SUM(Taulukko!N124:N126))/SUM(Taulukko!N124:N126)</f>
        <v>8.257858284496537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3.804924421475009</v>
      </c>
      <c r="N127" s="70">
        <f>100*(SUM(Taulukko!R136:R138)-SUM(Taulukko!R124:R126))/SUM(Taulukko!R124:R126)</f>
        <v>4.240625970839271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5.891905879413566</v>
      </c>
      <c r="Q127" s="70">
        <f>100*(SUM(Taulukko!V136:V138)-SUM(Taulukko!V124:V126))/SUM(Taulukko!V124:V126)</f>
        <v>4.590962441314542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3.254152336772513</v>
      </c>
      <c r="T127" s="70">
        <f>100*(SUM(Taulukko!Z136:Z138)-SUM(Taulukko!Z124:Z126))/SUM(Taulukko!Z124:Z126)</f>
        <v>3.4657839591035904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3.190959254752191</v>
      </c>
      <c r="W127" s="70">
        <f>100*(SUM(Taulukko!AD136:AD138)-SUM(Taulukko!AD124:AD126))/SUM(Taulukko!AD124:AD126)</f>
        <v>3.2542697726540877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7.308250467995923</v>
      </c>
      <c r="Z127" s="70">
        <f>100*(SUM(Taulukko!AH136:AH138)-SUM(Taulukko!AH124:AH126))/SUM(Taulukko!AH124:AH126)</f>
        <v>8.03137937422187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3.3748833596729244</v>
      </c>
      <c r="E128" s="70">
        <f>100*(SUM(Taulukko!F137:F139)-SUM(Taulukko!F125:F127))/SUM(Taulukko!F125:F127)</f>
        <v>4.091086194207558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2.8042786932639623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7.9037800687285165</v>
      </c>
      <c r="K128" s="70">
        <f>100*(SUM(Taulukko!N137:N139)-SUM(Taulukko!N125:N127))/SUM(Taulukko!N125:N127)</f>
        <v>8.392904421498542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3.434836710257562</v>
      </c>
      <c r="N128" s="70">
        <f>100*(SUM(Taulukko!R137:R139)-SUM(Taulukko!R125:R127))/SUM(Taulukko!R125:R127)</f>
        <v>4.1209172490906765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4.449122475046124</v>
      </c>
      <c r="Q128" s="70">
        <f>100*(SUM(Taulukko!V137:V139)-SUM(Taulukko!V125:V127))/SUM(Taulukko!V125:V127)</f>
        <v>4.59538121773214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2.836700693987559</v>
      </c>
      <c r="T128" s="70">
        <f>100*(SUM(Taulukko!Z137:Z139)-SUM(Taulukko!Z125:Z127))/SUM(Taulukko!Z125:Z127)</f>
        <v>3.3800246845274815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2.9284458976725736</v>
      </c>
      <c r="W128" s="70">
        <f>100*(SUM(Taulukko!AD137:AD139)-SUM(Taulukko!AD125:AD127))/SUM(Taulukko!AD125:AD127)</f>
        <v>3.2404848080272917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7.250763013862125</v>
      </c>
      <c r="Z128" s="70">
        <f>100*(SUM(Taulukko!AH137:AH139)-SUM(Taulukko!AH125:AH127))/SUM(Taulukko!AH125:AH127)</f>
        <v>8.076006452247805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4.033525405971737</v>
      </c>
      <c r="AC128" s="70">
        <f>100*(SUM(Taulukko!AL137:AL139)-SUM(Taulukko!AL125:AL127))/SUM(Taulukko!AL125:AL127)</f>
        <v>5.018392012611642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4.694664133253224</v>
      </c>
      <c r="E129" s="70">
        <f>100*(SUM(Taulukko!F138:F140)-SUM(Taulukko!F126:F128))/SUM(Taulukko!F126:F128)</f>
        <v>4.399278399516057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4.596346493812617</v>
      </c>
      <c r="H129" s="70">
        <f>100*(SUM(Taulukko!J138:J140)-SUM(Taulukko!J126:J128))/SUM(Taulukko!J126:J128)</f>
        <v>2.7978079030862384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8.478146392838333</v>
      </c>
      <c r="K129" s="70">
        <f>100*(SUM(Taulukko!N138:N140)-SUM(Taulukko!N126:N128))/SUM(Taulukko!N126:N128)</f>
        <v>8.524072612470396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3.948179333622842</v>
      </c>
      <c r="N129" s="70">
        <f>100*(SUM(Taulukko!R138:R140)-SUM(Taulukko!R126:R128))/SUM(Taulukko!R126:R128)</f>
        <v>4.26561297810467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4.4605930664417315</v>
      </c>
      <c r="Q129" s="70">
        <f>100*(SUM(Taulukko!V138:V140)-SUM(Taulukko!V126:V128))/SUM(Taulukko!V126:V128)</f>
        <v>4.5589790964222345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3.0590912699462964</v>
      </c>
      <c r="T129" s="70">
        <f>100*(SUM(Taulukko!Z138:Z140)-SUM(Taulukko!Z126:Z128))/SUM(Taulukko!Z126:Z128)</f>
        <v>3.360199374304025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3.382253952330337</v>
      </c>
      <c r="W129" s="70">
        <f>100*(SUM(Taulukko!AD138:AD140)-SUM(Taulukko!AD126:AD128))/SUM(Taulukko!AD126:AD128)</f>
        <v>3.4404998506163835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8.018907973272428</v>
      </c>
      <c r="Z129" s="70">
        <f>100*(SUM(Taulukko!AH138:AH140)-SUM(Taulukko!AH126:AH128))/SUM(Taulukko!AH126:AH128)</f>
        <v>8.2000420863791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5.047071129707116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5.099837006322446</v>
      </c>
      <c r="E130" s="70">
        <f>100*(SUM(Taulukko!F139:F141)-SUM(Taulukko!F127:F129))/SUM(Taulukko!F127:F129)</f>
        <v>4.673685004295579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4.916102443332348</v>
      </c>
      <c r="H130" s="70">
        <f>100*(SUM(Taulukko!J139:J141)-SUM(Taulukko!J127:J129))/SUM(Taulukko!J127:J129)</f>
        <v>2.848920863309346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5.6356487549148095</v>
      </c>
      <c r="K130" s="70">
        <f>100*(SUM(Taulukko!N139:N141)-SUM(Taulukko!N127:N129))/SUM(Taulukko!N127:N129)</f>
        <v>8.65133298484057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4.708434449447169</v>
      </c>
      <c r="N130" s="70">
        <f>100*(SUM(Taulukko!R139:R141)-SUM(Taulukko!R127:R129))/SUM(Taulukko!R127:R129)</f>
        <v>4.558077131089563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4.010481642551492</v>
      </c>
      <c r="Q130" s="70">
        <f>100*(SUM(Taulukko!V139:V141)-SUM(Taulukko!V127:V129))/SUM(Taulukko!V127:V129)</f>
        <v>4.5568701458953305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3.2453975585615287</v>
      </c>
      <c r="T130" s="70">
        <f>100*(SUM(Taulukko!Z139:Z141)-SUM(Taulukko!Z127:Z129))/SUM(Taulukko!Z127:Z129)</f>
        <v>3.3974153950258517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3.7838621865020157</v>
      </c>
      <c r="W130" s="70">
        <f>100*(SUM(Taulukko!AD139:AD141)-SUM(Taulukko!AD127:AD129))/SUM(Taulukko!AD127:AD129)</f>
        <v>3.764631527688197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8.463351382400896</v>
      </c>
      <c r="Z130" s="70">
        <f>100*(SUM(Taulukko!AH139:AH141)-SUM(Taulukko!AH127:AH129))/SUM(Taulukko!AH127:AH129)</f>
        <v>8.35915667002528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5.18094246290028</v>
      </c>
      <c r="AC130" s="70">
        <f>100*(SUM(Taulukko!AL139:AL141)-SUM(Taulukko!AL127:AL129))/SUM(Taulukko!AL127:AL129)</f>
        <v>5.311116896641494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5.340993178791031</v>
      </c>
      <c r="E131" s="70">
        <f>100*(SUM(Taulukko!F140:F142)-SUM(Taulukko!F128:F130))/SUM(Taulukko!F128:F130)</f>
        <v>4.712892305465531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5.258519388954182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5.833333333333328</v>
      </c>
      <c r="K131" s="70">
        <f>100*(SUM(Taulukko!N140:N142)-SUM(Taulukko!N128:N130))/SUM(Taulukko!N128:N130)</f>
        <v>8.748701973001019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5.1125073284114</v>
      </c>
      <c r="N131" s="70">
        <f>100*(SUM(Taulukko!R140:R142)-SUM(Taulukko!R128:R130))/SUM(Taulukko!R128:R130)</f>
        <v>4.8190428791389825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4.423328773900646</v>
      </c>
      <c r="Q131" s="70">
        <f>100*(SUM(Taulukko!V140:V142)-SUM(Taulukko!V128:V130))/SUM(Taulukko!V128:V130)</f>
        <v>4.610741711660099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3.6234367420967173</v>
      </c>
      <c r="T131" s="70">
        <f>100*(SUM(Taulukko!Z140:Z142)-SUM(Taulukko!Z128:Z130))/SUM(Taulukko!Z128:Z130)</f>
        <v>3.461827383070419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4.176925782623982</v>
      </c>
      <c r="W131" s="70">
        <f>100*(SUM(Taulukko!AD140:AD142)-SUM(Taulukko!AD128:AD130))/SUM(Taulukko!AD128:AD130)</f>
        <v>4.0823445510170275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8.918770639463386</v>
      </c>
      <c r="Z131" s="70">
        <f>100*(SUM(Taulukko!AH140:AH142)-SUM(Taulukko!AH128:AH130))/SUM(Taulukko!AH128:AH130)</f>
        <v>8.507761905261725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6.003118503118478</v>
      </c>
      <c r="AC131" s="70">
        <f>100*(SUM(Taulukko!AL140:AL142)-SUM(Taulukko!AL128:AL130))/SUM(Taulukko!AL128:AL130)</f>
        <v>5.546915500259211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3.8895560132647304</v>
      </c>
      <c r="E132" s="70">
        <f>100*(SUM(Taulukko!F141:F143)-SUM(Taulukko!F129:F131))/SUM(Taulukko!F129:F131)</f>
        <v>4.6040569637793896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1.1817670230726072</v>
      </c>
      <c r="H132" s="70">
        <f>100*(SUM(Taulukko!J141:J143)-SUM(Taulukko!J129:J131))/SUM(Taulukko!J129:J131)</f>
        <v>3.065902578796558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5.041152263374476</v>
      </c>
      <c r="K132" s="70">
        <f>100*(SUM(Taulukko!N141:N143)-SUM(Taulukko!N129:N131))/SUM(Taulukko!N129:N131)</f>
        <v>8.842485176591879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5.101376319856127</v>
      </c>
      <c r="N132" s="70">
        <f>100*(SUM(Taulukko!R141:R143)-SUM(Taulukko!R129:R131))/SUM(Taulukko!R129:R131)</f>
        <v>4.974262151544662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4.827668434766424</v>
      </c>
      <c r="Q132" s="70">
        <f>100*(SUM(Taulukko!V141:V143)-SUM(Taulukko!V129:V131))/SUM(Taulukko!V129:V131)</f>
        <v>4.695398901273208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3.572507691782217</v>
      </c>
      <c r="T132" s="70">
        <f>100*(SUM(Taulukko!Z141:Z143)-SUM(Taulukko!Z129:Z131))/SUM(Taulukko!Z129:Z131)</f>
        <v>3.529711714363809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4.355342706820066</v>
      </c>
      <c r="W132" s="70">
        <f>100*(SUM(Taulukko!AD141:AD143)-SUM(Taulukko!AD129:AD131))/SUM(Taulukko!AD129:AD131)</f>
        <v>4.354259904716755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8.5047502151611</v>
      </c>
      <c r="Z132" s="70">
        <f>100*(SUM(Taulukko!AH141:AH143)-SUM(Taulukko!AH129:AH131))/SUM(Taulukko!AH129:AH131)</f>
        <v>8.63317757009346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5.381050463439762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4.442702069835078</v>
      </c>
      <c r="E133" s="70">
        <f>100*(SUM(Taulukko!F142:F144)-SUM(Taulukko!F130:F132))/SUM(Taulukko!F130:F132)</f>
        <v>4.592629519046699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3.2027452101801512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8.586762075134159</v>
      </c>
      <c r="K133" s="70">
        <f>100*(SUM(Taulukko!N142:N144)-SUM(Taulukko!N130:N132))/SUM(Taulukko!N130:N132)</f>
        <v>8.986175115207379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4.96549597131732</v>
      </c>
      <c r="N133" s="70">
        <f>100*(SUM(Taulukko!R142:R144)-SUM(Taulukko!R130:R132))/SUM(Taulukko!R130:R132)</f>
        <v>5.07605071419751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5.1770745714534465</v>
      </c>
      <c r="Q133" s="70">
        <f>100*(SUM(Taulukko!V142:V144)-SUM(Taulukko!V130:V132))/SUM(Taulukko!V130:V132)</f>
        <v>4.756636850286902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3.7592939849722664</v>
      </c>
      <c r="T133" s="70">
        <f>100*(SUM(Taulukko!Z142:Z144)-SUM(Taulukko!Z130:Z132))/SUM(Taulukko!Z130:Z132)</f>
        <v>3.591124018410366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4.617828654997848</v>
      </c>
      <c r="W133" s="70">
        <f>100*(SUM(Taulukko!AD142:AD144)-SUM(Taulukko!AD130:AD132))/SUM(Taulukko!AD130:AD132)</f>
        <v>4.601561455301043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8.918307999825645</v>
      </c>
      <c r="Z133" s="70">
        <f>100*(SUM(Taulukko!AH142:AH144)-SUM(Taulukko!AH130:AH132))/SUM(Taulukko!AH130:AH132)</f>
        <v>8.747820715074958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5.982028241335048</v>
      </c>
      <c r="AC133" s="70">
        <f>100*(SUM(Taulukko!AL142:AL144)-SUM(Taulukko!AL130:AL132))/SUM(Taulukko!AL130:AL132)</f>
        <v>6.010788594913942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4.578868101695156</v>
      </c>
      <c r="E134" s="70">
        <f>100*(SUM(Taulukko!F143:F145)-SUM(Taulukko!F131:F133))/SUM(Taulukko!F131:F133)</f>
        <v>4.777483279204909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1.5134529147981999</v>
      </c>
      <c r="H134" s="70">
        <f>100*(SUM(Taulukko!J143:J145)-SUM(Taulukko!J131:J133))/SUM(Taulukko!J131:J133)</f>
        <v>3.2800912721049795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8.75412331895458</v>
      </c>
      <c r="K134" s="70">
        <f>100*(SUM(Taulukko!N143:N145)-SUM(Taulukko!N131:N133))/SUM(Taulukko!N131:N133)</f>
        <v>9.206510681586991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5.086473115746434</v>
      </c>
      <c r="N134" s="70">
        <f>100*(SUM(Taulukko!R143:R145)-SUM(Taulukko!R131:R133))/SUM(Taulukko!R131:R133)</f>
        <v>5.2051402970997325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5.345460117201167</v>
      </c>
      <c r="Q134" s="70">
        <f>100*(SUM(Taulukko!V143:V145)-SUM(Taulukko!V131:V133))/SUM(Taulukko!V131:V133)</f>
        <v>4.749776790824407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3.5195163210325244</v>
      </c>
      <c r="T134" s="70">
        <f>100*(SUM(Taulukko!Z143:Z145)-SUM(Taulukko!Z131:Z133))/SUM(Taulukko!Z131:Z133)</f>
        <v>3.6495320141036336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4.885686637387796</v>
      </c>
      <c r="W134" s="70">
        <f>100*(SUM(Taulukko!AD143:AD145)-SUM(Taulukko!AD131:AD133))/SUM(Taulukko!AD131:AD133)</f>
        <v>4.827306785923991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8.787654834373285</v>
      </c>
      <c r="Z134" s="70">
        <f>100*(SUM(Taulukko!AH143:AH145)-SUM(Taulukko!AH131:AH133))/SUM(Taulukko!AH131:AH133)</f>
        <v>8.85521060145065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6.176620724859634</v>
      </c>
      <c r="AC134" s="70">
        <f>100*(SUM(Taulukko!AL143:AL145)-SUM(Taulukko!AL131:AL133))/SUM(Taulukko!AL131:AL133)</f>
        <v>6.293169608595539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5.256933794046444</v>
      </c>
      <c r="E135" s="70">
        <f>100*(SUM(Taulukko!F144:F146)-SUM(Taulukko!F132:F134))/SUM(Taulukko!F132:F134)</f>
        <v>5.072236470653387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3.6244292237443054</v>
      </c>
      <c r="H135" s="70">
        <f>100*(SUM(Taulukko!J144:J146)-SUM(Taulukko!J132:J134))/SUM(Taulukko!J132:J134)</f>
        <v>3.299203640500575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9.34579439252335</v>
      </c>
      <c r="K135" s="70">
        <f>100*(SUM(Taulukko!N144:N146)-SUM(Taulukko!N132:N134))/SUM(Taulukko!N132:N134)</f>
        <v>9.474482061647297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5.166439307979668</v>
      </c>
      <c r="N135" s="70">
        <f>100*(SUM(Taulukko!R144:R146)-SUM(Taulukko!R132:R134))/SUM(Taulukko!R132:R134)</f>
        <v>5.408636040886588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4.368202848044221</v>
      </c>
      <c r="Q135" s="70">
        <f>100*(SUM(Taulukko!V144:V146)-SUM(Taulukko!V132:V134))/SUM(Taulukko!V132:V134)</f>
        <v>4.686854528308881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3.690496346752454</v>
      </c>
      <c r="T135" s="70">
        <f>100*(SUM(Taulukko!Z144:Z146)-SUM(Taulukko!Z132:Z134))/SUM(Taulukko!Z132:Z134)</f>
        <v>3.715085546276294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4.968994924117508</v>
      </c>
      <c r="W135" s="70">
        <f>100*(SUM(Taulukko!AD144:AD146)-SUM(Taulukko!AD132:AD134))/SUM(Taulukko!AD132:AD134)</f>
        <v>5.035362342557027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9.071844453409948</v>
      </c>
      <c r="Z135" s="70">
        <f>100*(SUM(Taulukko!AH144:AH146)-SUM(Taulukko!AH132:AH134))/SUM(Taulukko!AH132:AH134)</f>
        <v>8.95408126713021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7.018887187340466</v>
      </c>
      <c r="AC135" s="70">
        <f>100*(SUM(Taulukko!AL144:AL146)-SUM(Taulukko!AL132:AL134))/SUM(Taulukko!AL132:AL134)</f>
        <v>6.522292993630564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5.307797537619709</v>
      </c>
      <c r="D136" s="70">
        <f>100*(SUM(Taulukko!E145:E147)-SUM(Taulukko!E133:E135))/SUM(Taulukko!E133:E135)</f>
        <v>5.430402255915994</v>
      </c>
      <c r="E136" s="70">
        <f>100*(SUM(Taulukko!F145:F147)-SUM(Taulukko!F133:F135))/SUM(Taulukko!F133:F135)</f>
        <v>5.358588992543214</v>
      </c>
      <c r="F136" s="70">
        <f>100*(SUM(Taulukko!H145:H147)-SUM(Taulukko!H133:H135))/SUM(Taulukko!H133:H135)</f>
        <v>3.6386071568302985</v>
      </c>
      <c r="G136" s="70">
        <f>100*(SUM(Taulukko!I145:I147)-SUM(Taulukko!I133:I135))/SUM(Taulukko!I133:I135)</f>
        <v>2.888700084961764</v>
      </c>
      <c r="H136" s="70">
        <f>100*(SUM(Taulukko!J145:J147)-SUM(Taulukko!J133:J135))/SUM(Taulukko!J133:J135)</f>
        <v>3.2605613836121186</v>
      </c>
      <c r="I136" s="70">
        <f>100*(SUM(Taulukko!L145:L147)-SUM(Taulukko!L133:L135))/SUM(Taulukko!L133:L135)</f>
        <v>9.270319397559073</v>
      </c>
      <c r="J136" s="70">
        <f>100*(SUM(Taulukko!M145:M147)-SUM(Taulukko!M133:M135))/SUM(Taulukko!M133:M135)</f>
        <v>9.498746867167915</v>
      </c>
      <c r="K136" s="70">
        <f>100*(SUM(Taulukko!N145:N147)-SUM(Taulukko!N133:N135))/SUM(Taulukko!N133:N135)</f>
        <v>9.764056224899607</v>
      </c>
      <c r="L136" s="70">
        <f>100*(SUM(Taulukko!P145:P147)-SUM(Taulukko!P133:P135))/SUM(Taulukko!P133:P135)</f>
        <v>5.609436435124518</v>
      </c>
      <c r="M136" s="70">
        <f>100*(SUM(Taulukko!Q145:Q147)-SUM(Taulukko!Q133:Q135))/SUM(Taulukko!Q133:Q135)</f>
        <v>5.614799137124019</v>
      </c>
      <c r="N136" s="70">
        <f>100*(SUM(Taulukko!R145:R147)-SUM(Taulukko!R133:R135))/SUM(Taulukko!R133:R135)</f>
        <v>5.697464483156417</v>
      </c>
      <c r="O136" s="70">
        <f>100*(SUM(Taulukko!T145:T147)-SUM(Taulukko!T133:T135))/SUM(Taulukko!T133:T135)</f>
        <v>3.3982054080271724</v>
      </c>
      <c r="P136" s="70">
        <f>100*(SUM(Taulukko!U145:U147)-SUM(Taulukko!U133:U135))/SUM(Taulukko!U133:U135)</f>
        <v>4.227969556789399</v>
      </c>
      <c r="Q136" s="70">
        <f>100*(SUM(Taulukko!V145:V147)-SUM(Taulukko!V133:V135))/SUM(Taulukko!V133:V135)</f>
        <v>4.642403339989107</v>
      </c>
      <c r="R136" s="70">
        <f>100*(SUM(Taulukko!X145:X147)-SUM(Taulukko!X133:X135))/SUM(Taulukko!X133:X135)</f>
        <v>3.9505574406204444</v>
      </c>
      <c r="S136" s="70">
        <f>100*(SUM(Taulukko!Y145:Y147)-SUM(Taulukko!Y133:Y135))/SUM(Taulukko!Y133:Y135)</f>
        <v>3.7418172092431523</v>
      </c>
      <c r="T136" s="70">
        <f>100*(SUM(Taulukko!Z145:Z147)-SUM(Taulukko!Z133:Z135))/SUM(Taulukko!Z133:Z135)</f>
        <v>3.78967289440231</v>
      </c>
      <c r="U136" s="70">
        <f>100*(SUM(Taulukko!AB145:AB147)-SUM(Taulukko!AB133:AB135))/SUM(Taulukko!AB133:AB135)</f>
        <v>5.542725173210165</v>
      </c>
      <c r="V136" s="70">
        <f>100*(SUM(Taulukko!AC145:AC147)-SUM(Taulukko!AC133:AC135))/SUM(Taulukko!AC133:AC135)</f>
        <v>5.178365057133455</v>
      </c>
      <c r="W136" s="70">
        <f>100*(SUM(Taulukko!AD145:AD147)-SUM(Taulukko!AD133:AD135))/SUM(Taulukko!AD133:AD135)</f>
        <v>5.289188741088409</v>
      </c>
      <c r="X136" s="70">
        <f>100*(SUM(Taulukko!AF145:AF147)-SUM(Taulukko!AF133:AF135))/SUM(Taulukko!AF133:AF135)</f>
        <v>9.317304464585424</v>
      </c>
      <c r="Y136" s="70">
        <f>100*(SUM(Taulukko!AG145:AG147)-SUM(Taulukko!AG133:AG135))/SUM(Taulukko!AG133:AG135)</f>
        <v>9.148091131126577</v>
      </c>
      <c r="Z136" s="70">
        <f>100*(SUM(Taulukko!AH145:AH147)-SUM(Taulukko!AH133:AH135))/SUM(Taulukko!AH133:AH135)</f>
        <v>9.039673274133266</v>
      </c>
      <c r="AA136" s="70">
        <f>100*(SUM(Taulukko!AJ145:AJ147)-SUM(Taulukko!AJ133:AJ135))/SUM(Taulukko!AJ133:AJ135)</f>
        <v>6.828885400313961</v>
      </c>
      <c r="AB136" s="70">
        <f>100*(SUM(Taulukko!AK145:AK147)-SUM(Taulukko!AK133:AK135))/SUM(Taulukko!AK133:AK135)</f>
        <v>6.405063291139243</v>
      </c>
      <c r="AC136" s="70">
        <f>100*(SUM(Taulukko!AL145:AL147)-SUM(Taulukko!AL133:AL135))/SUM(Taulukko!AL133:AL135)</f>
        <v>6.698807409286977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5.436259853220968</v>
      </c>
      <c r="D137" s="70">
        <f>100*(SUM(Taulukko!E146:E148)-SUM(Taulukko!E134:E136))/SUM(Taulukko!E134:E136)</f>
        <v>5.525675318108817</v>
      </c>
      <c r="E137" s="70">
        <f>100*(SUM(Taulukko!F146:F148)-SUM(Taulukko!F134:F136))/SUM(Taulukko!F134:F136)</f>
        <v>5.605704574779444</v>
      </c>
      <c r="F137" s="70">
        <f>100*(SUM(Taulukko!H146:H148)-SUM(Taulukko!H134:H136))/SUM(Taulukko!H134:H136)</f>
        <v>3.7405456311251006</v>
      </c>
      <c r="G137" s="70">
        <f>100*(SUM(Taulukko!I146:I148)-SUM(Taulukko!I134:I136))/SUM(Taulukko!I134:I136)</f>
        <v>2.908782829709125</v>
      </c>
      <c r="H137" s="70">
        <f>100*(SUM(Taulukko!J146:J148)-SUM(Taulukko!J134:J136))/SUM(Taulukko!J134:J136)</f>
        <v>3.279615493355958</v>
      </c>
      <c r="I137" s="70">
        <f>100*(SUM(Taulukko!L146:L148)-SUM(Taulukko!L134:L136))/SUM(Taulukko!L134:L136)</f>
        <v>10.279359913208562</v>
      </c>
      <c r="J137" s="70">
        <f>100*(SUM(Taulukko!M146:M148)-SUM(Taulukko!M134:M136))/SUM(Taulukko!M134:M136)</f>
        <v>10.204590818363238</v>
      </c>
      <c r="K137" s="70">
        <f>100*(SUM(Taulukko!N146:N148)-SUM(Taulukko!N134:N136))/SUM(Taulukko!N134:N136)</f>
        <v>10.074812967581042</v>
      </c>
      <c r="L137" s="70">
        <f>100*(SUM(Taulukko!P146:P148)-SUM(Taulukko!P134:P136))/SUM(Taulukko!P134:P136)</f>
        <v>6.062971636742147</v>
      </c>
      <c r="M137" s="70">
        <f>100*(SUM(Taulukko!Q146:Q148)-SUM(Taulukko!Q134:Q136))/SUM(Taulukko!Q134:Q136)</f>
        <v>5.9634749524413495</v>
      </c>
      <c r="N137" s="70">
        <f>100*(SUM(Taulukko!R146:R148)-SUM(Taulukko!R134:R136))/SUM(Taulukko!R134:R136)</f>
        <v>6.0469369094788155</v>
      </c>
      <c r="O137" s="70">
        <f>100*(SUM(Taulukko!T146:T148)-SUM(Taulukko!T134:T136))/SUM(Taulukko!T134:T136)</f>
        <v>1.8038786272080363</v>
      </c>
      <c r="P137" s="70">
        <f>100*(SUM(Taulukko!U146:U148)-SUM(Taulukko!U134:U136))/SUM(Taulukko!U134:U136)</f>
        <v>2.778771683181148</v>
      </c>
      <c r="Q137" s="70">
        <f>100*(SUM(Taulukko!V146:V148)-SUM(Taulukko!V134:V136))/SUM(Taulukko!V134:V136)</f>
        <v>4.728090319264016</v>
      </c>
      <c r="R137" s="70">
        <f>100*(SUM(Taulukko!X146:X148)-SUM(Taulukko!X134:X136))/SUM(Taulukko!X134:X136)</f>
        <v>3.935652220697817</v>
      </c>
      <c r="S137" s="70">
        <f>100*(SUM(Taulukko!Y146:Y148)-SUM(Taulukko!Y134:Y136))/SUM(Taulukko!Y134:Y136)</f>
        <v>3.757121447041827</v>
      </c>
      <c r="T137" s="70">
        <f>100*(SUM(Taulukko!Z146:Z148)-SUM(Taulukko!Z134:Z136))/SUM(Taulukko!Z134:Z136)</f>
        <v>3.8712353985972303</v>
      </c>
      <c r="U137" s="70">
        <f>100*(SUM(Taulukko!AB146:AB148)-SUM(Taulukko!AB134:AB136))/SUM(Taulukko!AB134:AB136)</f>
        <v>5.925594140275072</v>
      </c>
      <c r="V137" s="70">
        <f>100*(SUM(Taulukko!AC146:AC148)-SUM(Taulukko!AC134:AC136))/SUM(Taulukko!AC134:AC136)</f>
        <v>5.567228763463448</v>
      </c>
      <c r="W137" s="70">
        <f>100*(SUM(Taulukko!AD146:AD148)-SUM(Taulukko!AD134:AD136))/SUM(Taulukko!AD134:AD136)</f>
        <v>5.629445940922767</v>
      </c>
      <c r="X137" s="70">
        <f>100*(SUM(Taulukko!AF146:AF148)-SUM(Taulukko!AF134:AF136))/SUM(Taulukko!AF134:AF136)</f>
        <v>9.63282575456089</v>
      </c>
      <c r="Y137" s="70">
        <f>100*(SUM(Taulukko!AG146:AG148)-SUM(Taulukko!AG134:AG136))/SUM(Taulukko!AG134:AG136)</f>
        <v>9.404477494189214</v>
      </c>
      <c r="Z137" s="70">
        <f>100*(SUM(Taulukko!AH146:AH148)-SUM(Taulukko!AH134:AH136))/SUM(Taulukko!AH134:AH136)</f>
        <v>9.10059068762668</v>
      </c>
      <c r="AA137" s="70">
        <f>100*(SUM(Taulukko!AJ146:AJ148)-SUM(Taulukko!AJ134:AJ136))/SUM(Taulukko!AJ134:AJ136)</f>
        <v>7.040417209908735</v>
      </c>
      <c r="AB137" s="70">
        <f>100*(SUM(Taulukko!AK146:AK148)-SUM(Taulukko!AK134:AK136))/SUM(Taulukko!AK134:AK136)</f>
        <v>6.713780918727892</v>
      </c>
      <c r="AC137" s="70">
        <f>100*(SUM(Taulukko!AL146:AL148)-SUM(Taulukko!AL134:AL136))/SUM(Taulukko!AL134:AL136)</f>
        <v>6.900910010111225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6.006006006006022</v>
      </c>
      <c r="D138" s="70">
        <f>100*(SUM(Taulukko!E147:E149)-SUM(Taulukko!E135:E137))/SUM(Taulukko!E135:E137)</f>
        <v>5.863768911903531</v>
      </c>
      <c r="E138" s="70">
        <f>100*(SUM(Taulukko!F147:F149)-SUM(Taulukko!F135:F137))/SUM(Taulukko!F135:F137)</f>
        <v>5.825354470779058</v>
      </c>
      <c r="F138" s="70">
        <f>100*(SUM(Taulukko!H147:H149)-SUM(Taulukko!H135:H137))/SUM(Taulukko!H135:H137)</f>
        <v>3.8232430265192807</v>
      </c>
      <c r="G138" s="70">
        <f>100*(SUM(Taulukko!I147:I149)-SUM(Taulukko!I135:I137))/SUM(Taulukko!I135:I137)</f>
        <v>2.7559055118110107</v>
      </c>
      <c r="H138" s="70">
        <f>100*(SUM(Taulukko!J147:J149)-SUM(Taulukko!J135:J137))/SUM(Taulukko!J135:J137)</f>
        <v>3.442437923250561</v>
      </c>
      <c r="I138" s="70">
        <f>100*(SUM(Taulukko!L147:L149)-SUM(Taulukko!L135:L137))/SUM(Taulukko!L135:L137)</f>
        <v>11.386986301369873</v>
      </c>
      <c r="J138" s="70">
        <f>100*(SUM(Taulukko!M147:M149)-SUM(Taulukko!M135:M137))/SUM(Taulukko!M135:M137)</f>
        <v>10.48067393458869</v>
      </c>
      <c r="K138" s="70">
        <f>100*(SUM(Taulukko!N147:N149)-SUM(Taulukko!N135:N137))/SUM(Taulukko!N135:N137)</f>
        <v>10.35422343324251</v>
      </c>
      <c r="L138" s="70">
        <f>100*(SUM(Taulukko!P147:P149)-SUM(Taulukko!P135:P137))/SUM(Taulukko!P135:P137)</f>
        <v>7.045215562565739</v>
      </c>
      <c r="M138" s="70">
        <f>100*(SUM(Taulukko!Q147:Q149)-SUM(Taulukko!Q135:Q137))/SUM(Taulukko!Q135:Q137)</f>
        <v>6.727073942259643</v>
      </c>
      <c r="N138" s="70">
        <f>100*(SUM(Taulukko!R147:R149)-SUM(Taulukko!R135:R137))/SUM(Taulukko!R135:R137)</f>
        <v>6.38316738871578</v>
      </c>
      <c r="O138" s="70">
        <f>100*(SUM(Taulukko!T147:T149)-SUM(Taulukko!T135:T137))/SUM(Taulukko!T135:T137)</f>
        <v>6.13173318448227</v>
      </c>
      <c r="P138" s="70">
        <f>100*(SUM(Taulukko!U147:U149)-SUM(Taulukko!U135:U137))/SUM(Taulukko!U135:U137)</f>
        <v>5.435712357379344</v>
      </c>
      <c r="Q138" s="70">
        <f>100*(SUM(Taulukko!V147:V149)-SUM(Taulukko!V135:V137))/SUM(Taulukko!V135:V137)</f>
        <v>4.976414032243549</v>
      </c>
      <c r="R138" s="70">
        <f>100*(SUM(Taulukko!X147:X149)-SUM(Taulukko!X135:X137))/SUM(Taulukko!X135:X137)</f>
        <v>4.398539270725471</v>
      </c>
      <c r="S138" s="70">
        <f>100*(SUM(Taulukko!Y147:Y149)-SUM(Taulukko!Y135:Y137))/SUM(Taulukko!Y135:Y137)</f>
        <v>4.006049794462113</v>
      </c>
      <c r="T138" s="70">
        <f>100*(SUM(Taulukko!Z147:Z149)-SUM(Taulukko!Z135:Z137))/SUM(Taulukko!Z135:Z137)</f>
        <v>3.956608443971979</v>
      </c>
      <c r="U138" s="70">
        <f>100*(SUM(Taulukko!AB147:AB149)-SUM(Taulukko!AB135:AB137))/SUM(Taulukko!AB135:AB137)</f>
        <v>6.783810249156799</v>
      </c>
      <c r="V138" s="70">
        <f>100*(SUM(Taulukko!AC147:AC149)-SUM(Taulukko!AC135:AC137))/SUM(Taulukko!AC135:AC137)</f>
        <v>6.112772482598025</v>
      </c>
      <c r="W138" s="70">
        <f>100*(SUM(Taulukko!AD147:AD149)-SUM(Taulukko!AD135:AD137))/SUM(Taulukko!AD135:AD137)</f>
        <v>5.9910633495664065</v>
      </c>
      <c r="X138" s="70">
        <f>100*(SUM(Taulukko!AF147:AF149)-SUM(Taulukko!AF135:AF137))/SUM(Taulukko!AF135:AF137)</f>
        <v>9.593530538412436</v>
      </c>
      <c r="Y138" s="70">
        <f>100*(SUM(Taulukko!AG147:AG149)-SUM(Taulukko!AG135:AG137))/SUM(Taulukko!AG135:AG137)</f>
        <v>9.429006945868883</v>
      </c>
      <c r="Z138" s="70">
        <f>100*(SUM(Taulukko!AH147:AH149)-SUM(Taulukko!AH135:AH137))/SUM(Taulukko!AH135:AH137)</f>
        <v>9.124763860699394</v>
      </c>
      <c r="AA138" s="70">
        <f>100*(SUM(Taulukko!AJ147:AJ149)-SUM(Taulukko!AJ135:AJ137))/SUM(Taulukko!AJ135:AJ137)</f>
        <v>7.680126682501986</v>
      </c>
      <c r="AB138" s="70">
        <f>100*(SUM(Taulukko!AK147:AK149)-SUM(Taulukko!AK135:AK137))/SUM(Taulukko!AK135:AK137)</f>
        <v>6.842767295597467</v>
      </c>
      <c r="AC138" s="70">
        <f>100*(SUM(Taulukko!AL147:AL149)-SUM(Taulukko!AL135:AL137))/SUM(Taulukko!AL135:AL137)</f>
        <v>7.20766129032257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6.100510615425958</v>
      </c>
      <c r="D139" s="70">
        <f>100*(SUM(Taulukko!E148:E150)-SUM(Taulukko!E136:E138))/SUM(Taulukko!E136:E138)</f>
        <v>6.0881143528490504</v>
      </c>
      <c r="E139" s="70">
        <f>100*(SUM(Taulukko!F148:F150)-SUM(Taulukko!F136:F138))/SUM(Taulukko!F136:F138)</f>
        <v>5.981215757891986</v>
      </c>
      <c r="F139" s="70">
        <f>100*(SUM(Taulukko!H148:H150)-SUM(Taulukko!H136:H138))/SUM(Taulukko!H136:H138)</f>
        <v>3.7958631573014627</v>
      </c>
      <c r="G139" s="70">
        <f>100*(SUM(Taulukko!I148:I150)-SUM(Taulukko!I136:I138))/SUM(Taulukko!I136:I138)</f>
        <v>3.7528216704288972</v>
      </c>
      <c r="H139" s="70">
        <f>100*(SUM(Taulukko!J148:J150)-SUM(Taulukko!J136:J138))/SUM(Taulukko!J136:J138)</f>
        <v>3.6901408450704287</v>
      </c>
      <c r="I139" s="70">
        <f>100*(SUM(Taulukko!L148:L150)-SUM(Taulukko!L136:L138))/SUM(Taulukko!L136:L138)</f>
        <v>12.2420524261015</v>
      </c>
      <c r="J139" s="70">
        <f>100*(SUM(Taulukko!M148:M150)-SUM(Taulukko!M136:M138))/SUM(Taulukko!M136:M138)</f>
        <v>11.152232913890957</v>
      </c>
      <c r="K139" s="70">
        <f>100*(SUM(Taulukko!N148:N150)-SUM(Taulukko!N136:N138))/SUM(Taulukko!N136:N138)</f>
        <v>10.65452755905512</v>
      </c>
      <c r="L139" s="70">
        <f>100*(SUM(Taulukko!P148:P150)-SUM(Taulukko!P136:P138))/SUM(Taulukko!P136:P138)</f>
        <v>7.0704445022095115</v>
      </c>
      <c r="M139" s="70">
        <f>100*(SUM(Taulukko!Q148:Q150)-SUM(Taulukko!Q136:Q138))/SUM(Taulukko!Q136:Q138)</f>
        <v>6.9165285806443375</v>
      </c>
      <c r="N139" s="70">
        <f>100*(SUM(Taulukko!R148:R150)-SUM(Taulukko!R136:R138))/SUM(Taulukko!R136:R138)</f>
        <v>6.601874559584579</v>
      </c>
      <c r="O139" s="70">
        <f>100*(SUM(Taulukko!T148:T150)-SUM(Taulukko!T136:T138))/SUM(Taulukko!T136:T138)</f>
        <v>6.319477372108953</v>
      </c>
      <c r="P139" s="70">
        <f>100*(SUM(Taulukko!U148:U150)-SUM(Taulukko!U136:U138))/SUM(Taulukko!U136:U138)</f>
        <v>5.3663318502539425</v>
      </c>
      <c r="Q139" s="70">
        <f>100*(SUM(Taulukko!V148:V150)-SUM(Taulukko!V136:V138))/SUM(Taulukko!V136:V138)</f>
        <v>5.262508206011581</v>
      </c>
      <c r="R139" s="70">
        <f>100*(SUM(Taulukko!X148:X150)-SUM(Taulukko!X136:X138))/SUM(Taulukko!X136:X138)</f>
        <v>3.972183889384963</v>
      </c>
      <c r="S139" s="70">
        <f>100*(SUM(Taulukko!Y148:Y150)-SUM(Taulukko!Y136:Y138))/SUM(Taulukko!Y136:Y138)</f>
        <v>4.1567689828968</v>
      </c>
      <c r="T139" s="70">
        <f>100*(SUM(Taulukko!Z148:Z150)-SUM(Taulukko!Z136:Z138))/SUM(Taulukko!Z136:Z138)</f>
        <v>4.031600565548979</v>
      </c>
      <c r="U139" s="70">
        <f>100*(SUM(Taulukko!AB148:AB150)-SUM(Taulukko!AB136:AB138))/SUM(Taulukko!AB136:AB138)</f>
        <v>6.716733657711032</v>
      </c>
      <c r="V139" s="70">
        <f>100*(SUM(Taulukko!AC148:AC150)-SUM(Taulukko!AC136:AC138))/SUM(Taulukko!AC136:AC138)</f>
        <v>6.482947570673746</v>
      </c>
      <c r="W139" s="70">
        <f>100*(SUM(Taulukko!AD148:AD150)-SUM(Taulukko!AD136:AD138))/SUM(Taulukko!AD136:AD138)</f>
        <v>6.2253079689013555</v>
      </c>
      <c r="X139" s="70">
        <f>100*(SUM(Taulukko!AF148:AF150)-SUM(Taulukko!AF136:AF138))/SUM(Taulukko!AF136:AF138)</f>
        <v>9.50364718705459</v>
      </c>
      <c r="Y139" s="70">
        <f>100*(SUM(Taulukko!AG148:AG150)-SUM(Taulukko!AG136:AG138))/SUM(Taulukko!AG136:AG138)</f>
        <v>9.53628923356389</v>
      </c>
      <c r="Z139" s="70">
        <f>100*(SUM(Taulukko!AH148:AH150)-SUM(Taulukko!AH136:AH138))/SUM(Taulukko!AH136:AH138)</f>
        <v>9.102364716672657</v>
      </c>
      <c r="AA139" s="70">
        <f>100*(SUM(Taulukko!AJ148:AJ150)-SUM(Taulukko!AJ136:AJ138))/SUM(Taulukko!AJ136:AJ138)</f>
        <v>8.146798542425808</v>
      </c>
      <c r="AB139" s="70">
        <f>100*(SUM(Taulukko!AK148:AK150)-SUM(Taulukko!AK136:AK138))/SUM(Taulukko!AK136:AK138)</f>
        <v>8.064516129032272</v>
      </c>
      <c r="AC139" s="70">
        <f>100*(SUM(Taulukko!AL148:AL150)-SUM(Taulukko!AL136:AL138))/SUM(Taulukko!AL136:AL138)</f>
        <v>7.510675709620708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6.4259160913436135</v>
      </c>
      <c r="D140" s="70">
        <f>100*(SUM(Taulukko!E149:E151)-SUM(Taulukko!E137:E139))/SUM(Taulukko!E137:E139)</f>
        <v>6.412009016153935</v>
      </c>
      <c r="E140" s="70">
        <f>100*(SUM(Taulukko!F149:F151)-SUM(Taulukko!F137:F139))/SUM(Taulukko!F137:F139)</f>
        <v>6.009815338545999</v>
      </c>
      <c r="F140" s="70">
        <f>100*(SUM(Taulukko!H149:H151)-SUM(Taulukko!H137:H139))/SUM(Taulukko!H137:H139)</f>
        <v>4.262627400191481</v>
      </c>
      <c r="G140" s="70">
        <f>100*(SUM(Taulukko!I149:I151)-SUM(Taulukko!I137:I139))/SUM(Taulukko!I137:I139)</f>
        <v>4.205475585661862</v>
      </c>
      <c r="H140" s="70">
        <f>100*(SUM(Taulukko!J149:J151)-SUM(Taulukko!J137:J139))/SUM(Taulukko!J137:J139)</f>
        <v>3.908886389201343</v>
      </c>
      <c r="I140" s="70">
        <f>100*(SUM(Taulukko!L149:L151)-SUM(Taulukko!L137:L139))/SUM(Taulukko!L137:L139)</f>
        <v>11.815252416756191</v>
      </c>
      <c r="J140" s="70">
        <f>100*(SUM(Taulukko!M149:M151)-SUM(Taulukko!M137:M139))/SUM(Taulukko!M137:M139)</f>
        <v>11.244487996080363</v>
      </c>
      <c r="K140" s="70">
        <f>100*(SUM(Taulukko!N149:N151)-SUM(Taulukko!N137:N139))/SUM(Taulukko!N137:N139)</f>
        <v>10.845139228138763</v>
      </c>
      <c r="L140" s="70">
        <f>100*(SUM(Taulukko!P149:P151)-SUM(Taulukko!P137:P139))/SUM(Taulukko!P137:P139)</f>
        <v>6.997971602434084</v>
      </c>
      <c r="M140" s="70">
        <f>100*(SUM(Taulukko!Q149:Q151)-SUM(Taulukko!Q137:Q139))/SUM(Taulukko!Q137:Q139)</f>
        <v>7.041543086576669</v>
      </c>
      <c r="N140" s="70">
        <f>100*(SUM(Taulukko!R149:R151)-SUM(Taulukko!R137:R139))/SUM(Taulukko!R137:R139)</f>
        <v>6.645071400188128</v>
      </c>
      <c r="O140" s="70">
        <f>100*(SUM(Taulukko!T149:T151)-SUM(Taulukko!T137:T139))/SUM(Taulukko!T137:T139)</f>
        <v>7.6576576576576585</v>
      </c>
      <c r="P140" s="70">
        <f>100*(SUM(Taulukko!U149:U151)-SUM(Taulukko!U137:U139))/SUM(Taulukko!U137:U139)</f>
        <v>6.819674358567915</v>
      </c>
      <c r="Q140" s="70">
        <f>100*(SUM(Taulukko!V149:V151)-SUM(Taulukko!V137:V139))/SUM(Taulukko!V137:V139)</f>
        <v>5.46039292456129</v>
      </c>
      <c r="R140" s="70">
        <f>100*(SUM(Taulukko!X149:X151)-SUM(Taulukko!X137:X139))/SUM(Taulukko!X137:X139)</f>
        <v>4.304091043930865</v>
      </c>
      <c r="S140" s="70">
        <f>100*(SUM(Taulukko!Y149:Y151)-SUM(Taulukko!Y137:Y139))/SUM(Taulukko!Y137:Y139)</f>
        <v>4.418991603142049</v>
      </c>
      <c r="T140" s="70">
        <f>100*(SUM(Taulukko!Z149:Z151)-SUM(Taulukko!Z137:Z139))/SUM(Taulukko!Z137:Z139)</f>
        <v>4.076665182901897</v>
      </c>
      <c r="U140" s="70">
        <f>100*(SUM(Taulukko!AB149:AB151)-SUM(Taulukko!AB137:AB139))/SUM(Taulukko!AB137:AB139)</f>
        <v>6.5099317194289315</v>
      </c>
      <c r="V140" s="70">
        <f>100*(SUM(Taulukko!AC149:AC151)-SUM(Taulukko!AC137:AC139))/SUM(Taulukko!AC137:AC139)</f>
        <v>6.467466339029</v>
      </c>
      <c r="W140" s="70">
        <f>100*(SUM(Taulukko!AD149:AD151)-SUM(Taulukko!AD137:AD139))/SUM(Taulukko!AD137:AD139)</f>
        <v>6.208845748751637</v>
      </c>
      <c r="X140" s="70">
        <f>100*(SUM(Taulukko!AF149:AF151)-SUM(Taulukko!AF137:AF139))/SUM(Taulukko!AF137:AF139)</f>
        <v>9.0489324752273</v>
      </c>
      <c r="Y140" s="70">
        <f>100*(SUM(Taulukko!AG149:AG151)-SUM(Taulukko!AG137:AG139))/SUM(Taulukko!AG137:AG139)</f>
        <v>9.387296010429015</v>
      </c>
      <c r="Z140" s="70">
        <f>100*(SUM(Taulukko!AH149:AH151)-SUM(Taulukko!AH137:AH139))/SUM(Taulukko!AH137:AH139)</f>
        <v>9.028591562678175</v>
      </c>
      <c r="AA140" s="70">
        <f>100*(SUM(Taulukko!AJ149:AJ151)-SUM(Taulukko!AJ137:AJ139))/SUM(Taulukko!AJ137:AJ139)</f>
        <v>8.595548733691487</v>
      </c>
      <c r="AB140" s="70">
        <f>100*(SUM(Taulukko!AK149:AK151)-SUM(Taulukko!AK137:AK139))/SUM(Taulukko!AK137:AK139)</f>
        <v>8.459214501510578</v>
      </c>
      <c r="AC140" s="70">
        <f>100*(SUM(Taulukko!AL149:AL151)-SUM(Taulukko!AL137:AL139))/SUM(Taulukko!AL137:AL139)</f>
        <v>7.680760570427833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