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<sst xmlns="http://schemas.openxmlformats.org/spreadsheetml/2006/main" count="814" uniqueCount="197">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</sst>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Taulukko!$D$3:$D$159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Taulukko!$E$3:$E$159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Taulukko!$F$3:$F$159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12975398"/>
        <c:axId val="49669719"/>
      </c:lineChart>
      <c:cat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669719"/>
        <c:crossesAt val="60"/>
        <c:auto val="0"/>
        <c:lblOffset val="100"/>
        <c:tickLblSkip val="6"/>
        <c:tickMarkSkip val="2"/>
        <c:noMultiLvlLbl val="0"/>
      </c:catAx>
      <c:valAx>
        <c:axId val="496697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753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Taulukko!$H$3:$H$159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Taulukko!$I$3:$I$159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Taulukko!$J$3:$J$159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44374288"/>
        <c:axId val="63824273"/>
      </c:line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824273"/>
        <c:crossesAt val="60"/>
        <c:auto val="0"/>
        <c:lblOffset val="100"/>
        <c:tickLblSkip val="6"/>
        <c:noMultiLvlLbl val="0"/>
      </c:catAx>
      <c:valAx>
        <c:axId val="6382427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742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Taulukko!$L$3:$L$159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37547546"/>
        <c:axId val="2383595"/>
      </c:line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83595"/>
        <c:crossesAt val="40"/>
        <c:auto val="0"/>
        <c:lblOffset val="100"/>
        <c:tickLblSkip val="6"/>
        <c:noMultiLvlLbl val="0"/>
      </c:catAx>
      <c:valAx>
        <c:axId val="238359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475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21452356"/>
        <c:axId val="58853477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853477"/>
        <c:crossesAt val="60"/>
        <c:auto val="0"/>
        <c:lblOffset val="100"/>
        <c:tickLblSkip val="6"/>
        <c:noMultiLvlLbl val="0"/>
      </c:catAx>
      <c:valAx>
        <c:axId val="5885347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523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59919246"/>
        <c:axId val="2402303"/>
      </c:lineChart>
      <c:catAx>
        <c:axId val="5991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02303"/>
        <c:crossesAt val="60"/>
        <c:auto val="0"/>
        <c:lblOffset val="100"/>
        <c:tickLblSkip val="6"/>
        <c:noMultiLvlLbl val="0"/>
      </c:catAx>
      <c:valAx>
        <c:axId val="240230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192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21620728"/>
        <c:axId val="60368825"/>
      </c:lineChart>
      <c:cat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68825"/>
        <c:crossesAt val="60"/>
        <c:auto val="0"/>
        <c:lblOffset val="100"/>
        <c:tickLblSkip val="6"/>
        <c:tickMarkSkip val="2"/>
        <c:noMultiLvlLbl val="0"/>
      </c:catAx>
      <c:valAx>
        <c:axId val="6036882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207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6448514"/>
        <c:axId val="58036627"/>
      </c:lineChart>
      <c:catAx>
        <c:axId val="644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036627"/>
        <c:crossesAt val="40"/>
        <c:auto val="0"/>
        <c:lblOffset val="100"/>
        <c:tickLblSkip val="6"/>
        <c:noMultiLvlLbl val="0"/>
      </c:catAx>
      <c:valAx>
        <c:axId val="5803662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85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52567596"/>
        <c:axId val="3346317"/>
      </c:lineChart>
      <c:cat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46317"/>
        <c:crossesAt val="40"/>
        <c:auto val="0"/>
        <c:lblOffset val="100"/>
        <c:tickLblSkip val="6"/>
        <c:noMultiLvlLbl val="0"/>
      </c:catAx>
      <c:valAx>
        <c:axId val="3346317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6759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30116854"/>
        <c:axId val="2616231"/>
      </c:lineChart>
      <c:cat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16231"/>
        <c:crossesAt val="40"/>
        <c:auto val="0"/>
        <c:lblOffset val="100"/>
        <c:tickLblSkip val="6"/>
        <c:noMultiLvlLbl val="0"/>
      </c:catAx>
      <c:valAx>
        <c:axId val="261623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168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7-9/06 - </v>
      </c>
      <c r="E2" s="88" t="str">
        <f>IF($I$5&lt;3,IF($I$5=2,12,11),$I$5-2)&amp;IF($I$5&lt;3,"/"&amp;RIGHT($I$4-3,2),)&amp;"-"&amp;$I$5&amp;"/"&amp;RIGHT($I$4-2,2)&amp;" - "</f>
        <v>7-9/05 - </v>
      </c>
      <c r="F2" s="25"/>
      <c r="G2" s="29"/>
    </row>
    <row r="3" spans="1:7" ht="13.5" thickBot="1">
      <c r="A3" s="27"/>
      <c r="B3" s="33"/>
      <c r="C3" s="64" t="str">
        <f>I5&amp;"/"&amp;I4</f>
        <v>9/2007</v>
      </c>
      <c r="D3" s="94" t="str">
        <f>IF($I$5&lt;3,IF($I$5=2,12,11),$I$5-2)&amp;IF($I$5&lt;3,"/"&amp;RIGHT($I$4-1,2),)&amp;"-"&amp;$I$5&amp;"/"&amp;RIGHT($I$4,2)</f>
        <v>7-9/07</v>
      </c>
      <c r="E3" s="92" t="str">
        <f>IF($I$5&lt;3,IF($I$5=2,12,11),$I$5-2)&amp;IF($I$5&lt;3,"/"&amp;RIGHT($I$4-2,2),)&amp;"-"&amp;$I$5&amp;"/"&amp;RIGHT($I$4-1,2)</f>
        <v>7-9/06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132.3</v>
      </c>
      <c r="D4" s="95">
        <f>LOOKUP(100000000,Muutos!C:C)</f>
        <v>5.0286283295992</v>
      </c>
      <c r="E4" s="98">
        <f>INDEX(Muutos!C:C,MATCH(LOOKUP(100000000,Muutos!C:C),Muutos!C:C,0)-12)</f>
        <v>3.4509399948493518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125.06</v>
      </c>
      <c r="D5" s="96">
        <f>LOOKUP(100000000,Muutos!F:F)</f>
        <v>5.632033213154158</v>
      </c>
      <c r="E5" s="99">
        <f>INDEX(Muutos!F:F,MATCH(LOOKUP(100000000,Muutos!F:F),Muutos!F:F,0)-12)</f>
        <v>0.9735513941366364</v>
      </c>
      <c r="F5" s="78"/>
      <c r="G5" s="76"/>
      <c r="H5" s="68" t="s">
        <v>159</v>
      </c>
      <c r="I5" s="69">
        <v>9</v>
      </c>
    </row>
    <row r="6" spans="1:7" ht="14.25">
      <c r="A6" s="26" t="s">
        <v>28</v>
      </c>
      <c r="B6" s="31" t="s">
        <v>139</v>
      </c>
      <c r="C6" s="87">
        <f>LOOKUP(100000000,Taulukko!L:L)</f>
        <v>153.5</v>
      </c>
      <c r="D6" s="97">
        <f>LOOKUP(100000000,Muutos!I:I)</f>
        <v>9.150921921238332</v>
      </c>
      <c r="E6" s="100">
        <f>INDEX(Muutos!I:I,MATCH(LOOKUP(100000000,Muutos!I:I),Muutos!I:I,0)-12)</f>
        <v>1.08145421076852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136.1</v>
      </c>
      <c r="D7" s="97">
        <f>LOOKUP(100000000,Muutos!L:L)</f>
        <v>5.728274173806604</v>
      </c>
      <c r="E7" s="100">
        <f>INDEX(Muutos!L:L,MATCH(LOOKUP(100000000,Muutos!L:L),Muutos!L:L,0)-12)</f>
        <v>4.95889003083248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118.78</v>
      </c>
      <c r="D8" s="97">
        <f>LOOKUP(100000000,Muutos!O:O)</f>
        <v>6.946356898016577</v>
      </c>
      <c r="E8" s="100">
        <f>INDEX(Muutos!O:O,MATCH(LOOKUP(100000000,Muutos!O:O),Muutos!O:O,0)-12)</f>
        <v>4.786025664640503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124.87</v>
      </c>
      <c r="D9" s="97">
        <f>LOOKUP(100000000,Muutos!R:R)</f>
        <v>1.4098447722279832</v>
      </c>
      <c r="E9" s="100">
        <f>INDEX(Muutos!R:R,MATCH(LOOKUP(100000000,Muutos!R:R),Muutos!R:R,0)-12)</f>
        <v>3.209169054441274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134.27</v>
      </c>
      <c r="D10" s="97">
        <f>LOOKUP(100000000,Muutos!U:U)</f>
        <v>3.8528245787908704</v>
      </c>
      <c r="E10" s="100">
        <f>INDEX(Muutos!U:U,MATCH(LOOKUP(100000000,Muutos!U:U),Muutos!U:U,0)-12)</f>
        <v>4.187103102896388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176.01</v>
      </c>
      <c r="D11" s="97">
        <f>LOOKUP(100000000,Muutos!X:X)</f>
        <v>6.209168574459771</v>
      </c>
      <c r="E11" s="100">
        <f>INDEX(Muutos!X:X,MATCH(LOOKUP(100000000,Muutos!X:X),Muutos!X:X,0)-12)</f>
        <v>8.44300016147264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140.2</v>
      </c>
      <c r="D12" s="97">
        <f>LOOKUP(100000000,Muutos!AA:AA)</f>
        <v>6.455483561315105</v>
      </c>
      <c r="E12" s="100">
        <f>INDEX(Muutos!AA:AA,MATCH(LOOKUP(100000000,Muutos!AA:AA),Muutos!AA:AA,0)-12)</f>
        <v>5.041593143433296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73.0624</v>
      </c>
      <c r="F3" s="39">
        <v>73.1242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68.819</v>
      </c>
      <c r="R3" s="39">
        <v>68.8897</v>
      </c>
      <c r="S3" s="39"/>
      <c r="T3" s="39">
        <v>84.74</v>
      </c>
      <c r="U3" s="39">
        <v>86.8724</v>
      </c>
      <c r="V3" s="39">
        <v>87.3547</v>
      </c>
      <c r="W3" s="39"/>
      <c r="X3" s="39">
        <v>75.17</v>
      </c>
      <c r="Y3" s="39">
        <v>81.1016</v>
      </c>
      <c r="Z3" s="39">
        <v>81.2728</v>
      </c>
      <c r="AA3" s="39"/>
      <c r="AB3" s="39">
        <v>51.67</v>
      </c>
      <c r="AC3" s="39">
        <v>58.5311</v>
      </c>
      <c r="AD3" s="39">
        <v>58.5313</v>
      </c>
      <c r="AE3" s="39"/>
      <c r="AF3" s="39">
        <v>54.65</v>
      </c>
      <c r="AG3" s="39">
        <v>58.2127</v>
      </c>
      <c r="AH3" s="39">
        <v>58.4656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73.6165</v>
      </c>
      <c r="F4" s="34">
        <v>73.5716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69.4578</v>
      </c>
      <c r="R4" s="34">
        <v>69.3099</v>
      </c>
      <c r="T4" s="34">
        <v>84.97</v>
      </c>
      <c r="U4" s="34">
        <v>87.19</v>
      </c>
      <c r="V4" s="34">
        <v>87.3076</v>
      </c>
      <c r="W4" s="34"/>
      <c r="X4" s="34">
        <v>77.64</v>
      </c>
      <c r="Y4" s="34">
        <v>81.7528</v>
      </c>
      <c r="Z4" s="34">
        <v>81.8042</v>
      </c>
      <c r="AA4" s="34"/>
      <c r="AB4" s="34">
        <v>55.86</v>
      </c>
      <c r="AC4" s="34">
        <v>59.079</v>
      </c>
      <c r="AD4" s="34">
        <v>59.1296</v>
      </c>
      <c r="AE4" s="34"/>
      <c r="AF4" s="34">
        <v>55.78</v>
      </c>
      <c r="AG4" s="34">
        <v>58.8233</v>
      </c>
      <c r="AH4" s="34">
        <v>59.0406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73.7711</v>
      </c>
      <c r="F5" s="34">
        <v>74.0761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69.6004</v>
      </c>
      <c r="R5" s="34">
        <v>69.7134</v>
      </c>
      <c r="T5" s="34">
        <v>85.51</v>
      </c>
      <c r="U5" s="34">
        <v>86.4456</v>
      </c>
      <c r="V5" s="34">
        <v>87.3337</v>
      </c>
      <c r="W5" s="34"/>
      <c r="X5" s="34">
        <v>75.16</v>
      </c>
      <c r="Y5" s="34">
        <v>77.3847</v>
      </c>
      <c r="Z5" s="34">
        <v>82.3435</v>
      </c>
      <c r="AA5" s="34"/>
      <c r="AB5" s="34">
        <v>58.42</v>
      </c>
      <c r="AC5" s="34">
        <v>59.7901</v>
      </c>
      <c r="AD5" s="34">
        <v>59.7477</v>
      </c>
      <c r="AE5" s="34"/>
      <c r="AF5" s="34">
        <v>57.4</v>
      </c>
      <c r="AG5" s="34">
        <v>59.889</v>
      </c>
      <c r="AH5" s="34">
        <v>59.6322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74.7088</v>
      </c>
      <c r="F6" s="34">
        <v>74.6949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70.1764</v>
      </c>
      <c r="R6" s="34">
        <v>70.1231</v>
      </c>
      <c r="T6" s="34">
        <v>87.01</v>
      </c>
      <c r="U6" s="34">
        <v>87.3478</v>
      </c>
      <c r="V6" s="34">
        <v>87.4492</v>
      </c>
      <c r="W6" s="34"/>
      <c r="X6" s="34">
        <v>79.92</v>
      </c>
      <c r="Y6" s="34">
        <v>82.8661</v>
      </c>
      <c r="Z6" s="34">
        <v>82.881</v>
      </c>
      <c r="AA6" s="34"/>
      <c r="AB6" s="34">
        <v>58.78</v>
      </c>
      <c r="AC6" s="34">
        <v>60.2705</v>
      </c>
      <c r="AD6" s="34">
        <v>60.3938</v>
      </c>
      <c r="AE6" s="34"/>
      <c r="AF6" s="34">
        <v>57.96</v>
      </c>
      <c r="AG6" s="34">
        <v>60.0855</v>
      </c>
      <c r="AH6" s="34">
        <v>60.2219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75.4287</v>
      </c>
      <c r="F7" s="34">
        <v>75.3589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70.5036</v>
      </c>
      <c r="R7" s="34">
        <v>70.5428</v>
      </c>
      <c r="T7" s="34">
        <v>92.86</v>
      </c>
      <c r="U7" s="34">
        <v>87.7435</v>
      </c>
      <c r="V7" s="34">
        <v>87.6066</v>
      </c>
      <c r="W7" s="34"/>
      <c r="X7" s="34">
        <v>81.51</v>
      </c>
      <c r="Y7" s="34">
        <v>83.4519</v>
      </c>
      <c r="Z7" s="34">
        <v>83.4116</v>
      </c>
      <c r="AA7" s="34"/>
      <c r="AB7" s="34">
        <v>61.45</v>
      </c>
      <c r="AC7" s="34">
        <v>61.1547</v>
      </c>
      <c r="AD7" s="34">
        <v>61.0795</v>
      </c>
      <c r="AE7" s="34"/>
      <c r="AF7" s="34">
        <v>61.71</v>
      </c>
      <c r="AG7" s="34">
        <v>60.7998</v>
      </c>
      <c r="AH7" s="34">
        <v>60.815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76.2878</v>
      </c>
      <c r="F8" s="34">
        <v>75.9173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71.113</v>
      </c>
      <c r="R8" s="34">
        <v>70.9399</v>
      </c>
      <c r="T8" s="34">
        <v>109.81</v>
      </c>
      <c r="U8" s="34">
        <v>89.0567</v>
      </c>
      <c r="V8" s="34">
        <v>87.6949</v>
      </c>
      <c r="W8" s="34"/>
      <c r="X8" s="34">
        <v>93.04</v>
      </c>
      <c r="Y8" s="34">
        <v>83.9916</v>
      </c>
      <c r="Z8" s="34">
        <v>83.9287</v>
      </c>
      <c r="AA8" s="34"/>
      <c r="AB8" s="34">
        <v>72.39</v>
      </c>
      <c r="AC8" s="34">
        <v>61.889</v>
      </c>
      <c r="AD8" s="34">
        <v>61.7098</v>
      </c>
      <c r="AE8" s="34"/>
      <c r="AF8" s="34">
        <v>73.03</v>
      </c>
      <c r="AG8" s="34">
        <v>61.9682</v>
      </c>
      <c r="AH8" s="34">
        <v>61.3983</v>
      </c>
      <c r="AI8" s="34"/>
      <c r="AJ8" s="34">
        <v>82.7</v>
      </c>
      <c r="AK8" s="34">
        <v>69.6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76.2227</v>
      </c>
      <c r="F9" s="34">
        <v>76.3306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71.065</v>
      </c>
      <c r="R9" s="34">
        <v>71.3323</v>
      </c>
      <c r="T9" s="34">
        <v>88.27</v>
      </c>
      <c r="U9" s="34">
        <v>86.9418</v>
      </c>
      <c r="V9" s="34">
        <v>87.6875</v>
      </c>
      <c r="W9" s="34"/>
      <c r="X9" s="34">
        <v>103.01</v>
      </c>
      <c r="Y9" s="34">
        <v>84.4014</v>
      </c>
      <c r="Z9" s="34">
        <v>84.4298</v>
      </c>
      <c r="AA9" s="34"/>
      <c r="AB9" s="34">
        <v>67.28</v>
      </c>
      <c r="AC9" s="34">
        <v>62.1344</v>
      </c>
      <c r="AD9" s="34">
        <v>62.2499</v>
      </c>
      <c r="AE9" s="34"/>
      <c r="AF9" s="34">
        <v>63.77</v>
      </c>
      <c r="AG9" s="34">
        <v>61.6828</v>
      </c>
      <c r="AH9" s="34">
        <v>61.9573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76.6435</v>
      </c>
      <c r="F10" s="34">
        <v>76.726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71.6947</v>
      </c>
      <c r="R10" s="34">
        <v>71.8076</v>
      </c>
      <c r="T10" s="34">
        <v>81.66</v>
      </c>
      <c r="U10" s="34">
        <v>88.9729</v>
      </c>
      <c r="V10" s="34">
        <v>87.6227</v>
      </c>
      <c r="W10" s="34"/>
      <c r="X10" s="34">
        <v>86.44</v>
      </c>
      <c r="Y10" s="34">
        <v>84.993</v>
      </c>
      <c r="Z10" s="34">
        <v>84.9148</v>
      </c>
      <c r="AA10" s="34"/>
      <c r="AB10" s="34">
        <v>58.39</v>
      </c>
      <c r="AC10" s="34">
        <v>62.9581</v>
      </c>
      <c r="AD10" s="34">
        <v>62.7435</v>
      </c>
      <c r="AE10" s="34"/>
      <c r="AF10" s="34">
        <v>67.66</v>
      </c>
      <c r="AG10" s="34">
        <v>62.2846</v>
      </c>
      <c r="AH10" s="34">
        <v>62.5241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77.1568</v>
      </c>
      <c r="F11" s="34">
        <v>77.179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72.5362</v>
      </c>
      <c r="R11" s="34">
        <v>72.3364</v>
      </c>
      <c r="T11" s="34">
        <v>79.72</v>
      </c>
      <c r="U11" s="34">
        <v>87.1109</v>
      </c>
      <c r="V11" s="34">
        <v>87.4843</v>
      </c>
      <c r="W11" s="34"/>
      <c r="X11" s="34">
        <v>79.66</v>
      </c>
      <c r="Y11" s="34">
        <v>85.4781</v>
      </c>
      <c r="Z11" s="34">
        <v>85.3768</v>
      </c>
      <c r="AA11" s="34"/>
      <c r="AB11" s="34">
        <v>59.6</v>
      </c>
      <c r="AC11" s="34">
        <v>63.1265</v>
      </c>
      <c r="AD11" s="34">
        <v>63.1572</v>
      </c>
      <c r="AE11" s="34"/>
      <c r="AF11" s="34">
        <v>59.75</v>
      </c>
      <c r="AG11" s="34">
        <v>63.3916</v>
      </c>
      <c r="AH11" s="34">
        <v>63.1065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77.6637</v>
      </c>
      <c r="F12" s="34">
        <v>77.6533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72.6893</v>
      </c>
      <c r="R12" s="34">
        <v>72.8458</v>
      </c>
      <c r="T12" s="34">
        <v>80.85</v>
      </c>
      <c r="U12" s="34">
        <v>87.961</v>
      </c>
      <c r="V12" s="34">
        <v>87.2854</v>
      </c>
      <c r="W12" s="34"/>
      <c r="X12" s="34">
        <v>80.83</v>
      </c>
      <c r="Y12" s="34">
        <v>85.5267</v>
      </c>
      <c r="Z12" s="34">
        <v>85.8233</v>
      </c>
      <c r="AA12" s="34"/>
      <c r="AB12" s="34">
        <v>61.83</v>
      </c>
      <c r="AC12" s="34">
        <v>63.3818</v>
      </c>
      <c r="AD12" s="34">
        <v>63.5852</v>
      </c>
      <c r="AE12" s="34"/>
      <c r="AF12" s="34">
        <v>59.52</v>
      </c>
      <c r="AG12" s="34">
        <v>63.3176</v>
      </c>
      <c r="AH12" s="34">
        <v>63.6915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</v>
      </c>
      <c r="F13" s="34">
        <v>78.114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73.3848</v>
      </c>
      <c r="R13" s="34">
        <v>73.3743</v>
      </c>
      <c r="T13" s="34">
        <v>82.53</v>
      </c>
      <c r="U13" s="34">
        <v>87.6569</v>
      </c>
      <c r="V13" s="34">
        <v>87.0115</v>
      </c>
      <c r="W13" s="34"/>
      <c r="X13" s="34">
        <v>82.92</v>
      </c>
      <c r="Y13" s="34">
        <v>86.2936</v>
      </c>
      <c r="Z13" s="34">
        <v>86.2691</v>
      </c>
      <c r="AA13" s="34"/>
      <c r="AB13" s="34">
        <v>64.32</v>
      </c>
      <c r="AC13" s="34">
        <v>64.1544</v>
      </c>
      <c r="AD13" s="34">
        <v>64.135</v>
      </c>
      <c r="AE13" s="34"/>
      <c r="AF13" s="34">
        <v>61.46</v>
      </c>
      <c r="AG13" s="34">
        <v>64.4398</v>
      </c>
      <c r="AH13" s="34">
        <v>64.2868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78.6736</v>
      </c>
      <c r="F14" s="34">
        <v>78.5144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74.2064</v>
      </c>
      <c r="R14" s="34">
        <v>73.8707</v>
      </c>
      <c r="T14" s="34">
        <v>85.11</v>
      </c>
      <c r="U14" s="34">
        <v>86.0566</v>
      </c>
      <c r="V14" s="34">
        <v>86.6767</v>
      </c>
      <c r="W14" s="34"/>
      <c r="X14" s="34">
        <v>88.36</v>
      </c>
      <c r="Y14" s="34">
        <v>87.0499</v>
      </c>
      <c r="Z14" s="34">
        <v>86.6918</v>
      </c>
      <c r="AA14" s="34"/>
      <c r="AB14" s="34">
        <v>72.18</v>
      </c>
      <c r="AC14" s="34">
        <v>64.8777</v>
      </c>
      <c r="AD14" s="34">
        <v>64.6828</v>
      </c>
      <c r="AE14" s="34"/>
      <c r="AF14" s="34">
        <v>67.77</v>
      </c>
      <c r="AG14" s="34">
        <v>65.3651</v>
      </c>
      <c r="AH14" s="34">
        <v>64.8702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78.8709</v>
      </c>
      <c r="F15" s="39">
        <v>78.8252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74.2857</v>
      </c>
      <c r="R15" s="39">
        <v>74.2445</v>
      </c>
      <c r="S15" s="39">
        <v>10.93</v>
      </c>
      <c r="T15" s="39">
        <v>94</v>
      </c>
      <c r="U15" s="39">
        <v>94.8443</v>
      </c>
      <c r="V15" s="39">
        <v>86.3661</v>
      </c>
      <c r="W15" s="39">
        <v>8.87</v>
      </c>
      <c r="X15" s="39">
        <v>81.83</v>
      </c>
      <c r="Y15" s="39">
        <v>87.1259</v>
      </c>
      <c r="Z15" s="39">
        <v>87.0643</v>
      </c>
      <c r="AA15" s="39">
        <v>11.89</v>
      </c>
      <c r="AB15" s="39">
        <v>57.81</v>
      </c>
      <c r="AC15" s="39">
        <v>65.0541</v>
      </c>
      <c r="AD15" s="39">
        <v>65.1474</v>
      </c>
      <c r="AE15" s="39">
        <v>13.24</v>
      </c>
      <c r="AF15" s="39">
        <v>61.88</v>
      </c>
      <c r="AG15" s="39">
        <v>65.5369</v>
      </c>
      <c r="AH15" s="39">
        <v>65.4152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79.0297</v>
      </c>
      <c r="F16" s="34">
        <v>79.0935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74.4025</v>
      </c>
      <c r="R16" s="34">
        <v>74.5757</v>
      </c>
      <c r="S16" s="34">
        <v>-0.63</v>
      </c>
      <c r="T16" s="34">
        <v>84.43</v>
      </c>
      <c r="U16" s="34">
        <v>85.7218</v>
      </c>
      <c r="V16" s="34">
        <v>86.0967</v>
      </c>
      <c r="W16" s="34">
        <v>7.54</v>
      </c>
      <c r="X16" s="34">
        <v>83.49</v>
      </c>
      <c r="Y16" s="34">
        <v>87.4033</v>
      </c>
      <c r="Z16" s="34">
        <v>87.3975</v>
      </c>
      <c r="AA16" s="34">
        <v>11.98</v>
      </c>
      <c r="AB16" s="34">
        <v>62.55</v>
      </c>
      <c r="AC16" s="34">
        <v>65.5423</v>
      </c>
      <c r="AD16" s="34">
        <v>65.6452</v>
      </c>
      <c r="AE16" s="34">
        <v>13.31</v>
      </c>
      <c r="AF16" s="34">
        <v>63.21</v>
      </c>
      <c r="AG16" s="34">
        <v>66.3408</v>
      </c>
      <c r="AH16" s="34">
        <v>65.9244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79.4522</v>
      </c>
      <c r="F17" s="34">
        <v>79.3544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75.1154</v>
      </c>
      <c r="R17" s="34">
        <v>74.9263</v>
      </c>
      <c r="S17" s="34">
        <v>0.92</v>
      </c>
      <c r="T17" s="34">
        <v>86.29</v>
      </c>
      <c r="U17" s="34">
        <v>87.2474</v>
      </c>
      <c r="V17" s="34">
        <v>85.797</v>
      </c>
      <c r="W17" s="34">
        <v>12.76</v>
      </c>
      <c r="X17" s="34">
        <v>84.75</v>
      </c>
      <c r="Y17" s="34">
        <v>87.7843</v>
      </c>
      <c r="Z17" s="34">
        <v>87.7045</v>
      </c>
      <c r="AA17" s="34">
        <v>9.94</v>
      </c>
      <c r="AB17" s="34">
        <v>64.23</v>
      </c>
      <c r="AC17" s="34">
        <v>66.2714</v>
      </c>
      <c r="AD17" s="34">
        <v>66.2233</v>
      </c>
      <c r="AE17" s="34">
        <v>9.97</v>
      </c>
      <c r="AF17" s="34">
        <v>63.12</v>
      </c>
      <c r="AG17" s="34">
        <v>66.3189</v>
      </c>
      <c r="AH17" s="34">
        <v>66.4066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79.6437</v>
      </c>
      <c r="F18" s="34">
        <v>79.5698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75.0104</v>
      </c>
      <c r="R18" s="34">
        <v>75.2899</v>
      </c>
      <c r="S18" s="34">
        <v>-2.57</v>
      </c>
      <c r="T18" s="34">
        <v>84.78</v>
      </c>
      <c r="U18" s="34">
        <v>85.0701</v>
      </c>
      <c r="V18" s="34">
        <v>85.4056</v>
      </c>
      <c r="W18" s="34">
        <v>6.64</v>
      </c>
      <c r="X18" s="34">
        <v>85.23</v>
      </c>
      <c r="Y18" s="34">
        <v>87.9945</v>
      </c>
      <c r="Z18" s="34">
        <v>87.986</v>
      </c>
      <c r="AA18" s="34">
        <v>11.19</v>
      </c>
      <c r="AB18" s="34">
        <v>65.36</v>
      </c>
      <c r="AC18" s="34">
        <v>66.8387</v>
      </c>
      <c r="AD18" s="34">
        <v>66.8049</v>
      </c>
      <c r="AE18" s="34">
        <v>11.65</v>
      </c>
      <c r="AF18" s="34">
        <v>64.72</v>
      </c>
      <c r="AG18" s="34">
        <v>66.8297</v>
      </c>
      <c r="AH18" s="34">
        <v>66.8824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79.7156</v>
      </c>
      <c r="F19" s="34">
        <v>79.736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75.8524</v>
      </c>
      <c r="R19" s="34">
        <v>75.6899</v>
      </c>
      <c r="S19" s="34">
        <v>-2.36</v>
      </c>
      <c r="T19" s="34">
        <v>90.67</v>
      </c>
      <c r="U19" s="34">
        <v>85.8458</v>
      </c>
      <c r="V19" s="34">
        <v>84.9476</v>
      </c>
      <c r="W19" s="34">
        <v>5.57</v>
      </c>
      <c r="X19" s="34">
        <v>86.05</v>
      </c>
      <c r="Y19" s="34">
        <v>88.2204</v>
      </c>
      <c r="Z19" s="34">
        <v>88.2478</v>
      </c>
      <c r="AA19" s="34">
        <v>9.7</v>
      </c>
      <c r="AB19" s="34">
        <v>67.41</v>
      </c>
      <c r="AC19" s="34">
        <v>67.3443</v>
      </c>
      <c r="AD19" s="34">
        <v>67.3738</v>
      </c>
      <c r="AE19" s="34">
        <v>10.86</v>
      </c>
      <c r="AF19" s="34">
        <v>68.41</v>
      </c>
      <c r="AG19" s="34">
        <v>67.398</v>
      </c>
      <c r="AH19" s="34">
        <v>67.3631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79.8534</v>
      </c>
      <c r="F20" s="34">
        <v>79.9029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76.0541</v>
      </c>
      <c r="R20" s="34">
        <v>76.0905</v>
      </c>
      <c r="S20" s="34">
        <v>-8.52</v>
      </c>
      <c r="T20" s="34">
        <v>100.45</v>
      </c>
      <c r="U20" s="34">
        <v>83.1544</v>
      </c>
      <c r="V20" s="34">
        <v>84.4945</v>
      </c>
      <c r="W20" s="34">
        <v>4.26</v>
      </c>
      <c r="X20" s="34">
        <v>97.01</v>
      </c>
      <c r="Y20" s="34">
        <v>88.4584</v>
      </c>
      <c r="Z20" s="34">
        <v>88.4979</v>
      </c>
      <c r="AA20" s="34">
        <v>7.75</v>
      </c>
      <c r="AB20" s="34">
        <v>78</v>
      </c>
      <c r="AC20" s="34">
        <v>67.8283</v>
      </c>
      <c r="AD20" s="34">
        <v>68.0149</v>
      </c>
      <c r="AE20" s="34">
        <v>7.87</v>
      </c>
      <c r="AF20" s="34">
        <v>78.78</v>
      </c>
      <c r="AG20" s="34">
        <v>67.6091</v>
      </c>
      <c r="AH20" s="34">
        <v>67.8512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79.9648</v>
      </c>
      <c r="F21" s="34">
        <v>80.1253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76.4236</v>
      </c>
      <c r="R21" s="34">
        <v>76.4885</v>
      </c>
      <c r="S21" s="34">
        <v>-1.99</v>
      </c>
      <c r="T21" s="34">
        <v>86.52</v>
      </c>
      <c r="U21" s="34">
        <v>84.5928</v>
      </c>
      <c r="V21" s="34">
        <v>84.1111</v>
      </c>
      <c r="W21" s="34">
        <v>5.91</v>
      </c>
      <c r="X21" s="34">
        <v>109.1</v>
      </c>
      <c r="Y21" s="34">
        <v>88.437</v>
      </c>
      <c r="Z21" s="34">
        <v>88.7503</v>
      </c>
      <c r="AA21" s="34">
        <v>11.72</v>
      </c>
      <c r="AB21" s="34">
        <v>75.16</v>
      </c>
      <c r="AC21" s="34">
        <v>68.7176</v>
      </c>
      <c r="AD21" s="34">
        <v>68.8113</v>
      </c>
      <c r="AE21" s="34">
        <v>11.54</v>
      </c>
      <c r="AF21" s="34">
        <v>71.13</v>
      </c>
      <c r="AG21" s="34">
        <v>68.2494</v>
      </c>
      <c r="AH21" s="34">
        <v>68.3577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80.3404</v>
      </c>
      <c r="F22" s="34">
        <v>80.4441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76.8648</v>
      </c>
      <c r="R22" s="34">
        <v>76.9275</v>
      </c>
      <c r="S22" s="34">
        <v>-7.82</v>
      </c>
      <c r="T22" s="34">
        <v>75.27</v>
      </c>
      <c r="U22" s="34">
        <v>82.3655</v>
      </c>
      <c r="V22" s="34">
        <v>83.822</v>
      </c>
      <c r="W22" s="34">
        <v>4.13</v>
      </c>
      <c r="X22" s="34">
        <v>90.01</v>
      </c>
      <c r="Y22" s="34">
        <v>89.0188</v>
      </c>
      <c r="Z22" s="34">
        <v>89.0149</v>
      </c>
      <c r="AA22" s="34">
        <v>13.22</v>
      </c>
      <c r="AB22" s="34">
        <v>66.11</v>
      </c>
      <c r="AC22" s="34">
        <v>72.2335</v>
      </c>
      <c r="AD22" s="34">
        <v>69.783</v>
      </c>
      <c r="AE22" s="34">
        <v>11.1</v>
      </c>
      <c r="AF22" s="34">
        <v>75.17</v>
      </c>
      <c r="AG22" s="34">
        <v>69.0657</v>
      </c>
      <c r="AH22" s="34">
        <v>68.8745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80.7041</v>
      </c>
      <c r="F23" s="34">
        <v>80.8731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77.1771</v>
      </c>
      <c r="R23" s="34">
        <v>77.4473</v>
      </c>
      <c r="S23" s="34">
        <v>-5.13</v>
      </c>
      <c r="T23" s="34">
        <v>75.63</v>
      </c>
      <c r="U23" s="34">
        <v>83.9479</v>
      </c>
      <c r="V23" s="34">
        <v>83.6408</v>
      </c>
      <c r="W23" s="34">
        <v>3.45</v>
      </c>
      <c r="X23" s="34">
        <v>82.41</v>
      </c>
      <c r="Y23" s="34">
        <v>88.9825</v>
      </c>
      <c r="Z23" s="34">
        <v>89.2895</v>
      </c>
      <c r="AA23" s="34">
        <v>14.94</v>
      </c>
      <c r="AB23" s="34">
        <v>68.51</v>
      </c>
      <c r="AC23" s="34">
        <v>72.8618</v>
      </c>
      <c r="AD23" s="34">
        <v>70.8711</v>
      </c>
      <c r="AE23" s="34">
        <v>8.17</v>
      </c>
      <c r="AF23" s="34">
        <v>64.64</v>
      </c>
      <c r="AG23" s="34">
        <v>68.7137</v>
      </c>
      <c r="AH23" s="34">
        <v>69.4066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81.4295</v>
      </c>
      <c r="F24" s="34">
        <v>81.3847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78.2923</v>
      </c>
      <c r="R24" s="34">
        <v>78.0283</v>
      </c>
      <c r="S24" s="34">
        <v>-4.61</v>
      </c>
      <c r="T24" s="34">
        <v>77.12</v>
      </c>
      <c r="U24" s="34">
        <v>83.3908</v>
      </c>
      <c r="V24" s="34">
        <v>83.5167</v>
      </c>
      <c r="W24" s="34">
        <v>6.37</v>
      </c>
      <c r="X24" s="34">
        <v>85.99</v>
      </c>
      <c r="Y24" s="34">
        <v>90.0506</v>
      </c>
      <c r="Z24" s="34">
        <v>89.5544</v>
      </c>
      <c r="AA24" s="34">
        <v>16.49</v>
      </c>
      <c r="AB24" s="34">
        <v>72.02</v>
      </c>
      <c r="AC24" s="34">
        <v>73.3544</v>
      </c>
      <c r="AD24" s="34">
        <v>71.9335</v>
      </c>
      <c r="AE24" s="34">
        <v>12.06</v>
      </c>
      <c r="AF24" s="34">
        <v>66.69</v>
      </c>
      <c r="AG24" s="34">
        <v>70.521</v>
      </c>
      <c r="AH24" s="34">
        <v>69.9614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82.1152</v>
      </c>
      <c r="F25" s="34">
        <v>81.863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78.8762</v>
      </c>
      <c r="R25" s="34">
        <v>78.5063</v>
      </c>
      <c r="S25" s="34">
        <v>-5.45</v>
      </c>
      <c r="T25" s="34">
        <v>78.04</v>
      </c>
      <c r="U25" s="34">
        <v>83.0468</v>
      </c>
      <c r="V25" s="34">
        <v>83.4209</v>
      </c>
      <c r="W25" s="34">
        <v>3.48</v>
      </c>
      <c r="X25" s="34">
        <v>85.81</v>
      </c>
      <c r="Y25" s="34">
        <v>90.0018</v>
      </c>
      <c r="Z25" s="34">
        <v>89.7709</v>
      </c>
      <c r="AA25" s="34">
        <v>15.43</v>
      </c>
      <c r="AB25" s="34">
        <v>74.24</v>
      </c>
      <c r="AC25" s="34">
        <v>73.9659</v>
      </c>
      <c r="AD25" s="34">
        <v>72.8726</v>
      </c>
      <c r="AE25" s="34">
        <v>9.07</v>
      </c>
      <c r="AF25" s="34">
        <v>67.04</v>
      </c>
      <c r="AG25" s="34">
        <v>70.5835</v>
      </c>
      <c r="AH25" s="34">
        <v>70.5047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82.3149</v>
      </c>
      <c r="F26" s="34">
        <v>82.2077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78.6991</v>
      </c>
      <c r="R26" s="34">
        <v>78.8386</v>
      </c>
      <c r="S26" s="34">
        <v>-4.32</v>
      </c>
      <c r="T26" s="34">
        <v>81.43</v>
      </c>
      <c r="U26" s="34">
        <v>83.9543</v>
      </c>
      <c r="V26" s="34">
        <v>83.3519</v>
      </c>
      <c r="W26" s="34">
        <v>1.65</v>
      </c>
      <c r="X26" s="34">
        <v>89.81</v>
      </c>
      <c r="Y26" s="34">
        <v>89.8424</v>
      </c>
      <c r="Z26" s="34">
        <v>89.9403</v>
      </c>
      <c r="AA26" s="34">
        <v>13.08</v>
      </c>
      <c r="AB26" s="34">
        <v>81.62</v>
      </c>
      <c r="AC26" s="34">
        <v>74.269</v>
      </c>
      <c r="AD26" s="34">
        <v>73.7339</v>
      </c>
      <c r="AE26" s="34">
        <v>7.85</v>
      </c>
      <c r="AF26" s="34">
        <v>73.09</v>
      </c>
      <c r="AG26" s="34">
        <v>70.8637</v>
      </c>
      <c r="AH26" s="34">
        <v>71.0346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82.6468</v>
      </c>
      <c r="F27" s="39">
        <v>82.4074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79.106</v>
      </c>
      <c r="R27" s="39">
        <v>79.1657</v>
      </c>
      <c r="S27" s="39">
        <v>-9.48</v>
      </c>
      <c r="T27" s="39">
        <v>85.09</v>
      </c>
      <c r="U27" s="39">
        <v>84.1119</v>
      </c>
      <c r="V27" s="39">
        <v>83.2227</v>
      </c>
      <c r="W27" s="39">
        <v>4.28</v>
      </c>
      <c r="X27" s="39">
        <v>85.34</v>
      </c>
      <c r="Y27" s="39">
        <v>90.3424</v>
      </c>
      <c r="Z27" s="39">
        <v>90.0849</v>
      </c>
      <c r="AA27" s="39">
        <v>16.36</v>
      </c>
      <c r="AB27" s="39">
        <v>67.27</v>
      </c>
      <c r="AC27" s="39">
        <v>75.2312</v>
      </c>
      <c r="AD27" s="39">
        <v>74.5663</v>
      </c>
      <c r="AE27" s="39">
        <v>9.7</v>
      </c>
      <c r="AF27" s="39">
        <v>67.88</v>
      </c>
      <c r="AG27" s="39">
        <v>71.8534</v>
      </c>
      <c r="AH27" s="39">
        <v>71.5675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82.3273</v>
      </c>
      <c r="F28" s="34">
        <v>82.5278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79.4734</v>
      </c>
      <c r="R28" s="34">
        <v>79.5514</v>
      </c>
      <c r="S28" s="34">
        <v>-1.8</v>
      </c>
      <c r="T28" s="34">
        <v>82.91</v>
      </c>
      <c r="U28" s="34">
        <v>83.857</v>
      </c>
      <c r="V28" s="34">
        <v>82.9669</v>
      </c>
      <c r="W28" s="34">
        <v>3.2</v>
      </c>
      <c r="X28" s="34">
        <v>86.16</v>
      </c>
      <c r="Y28" s="34">
        <v>90.0253</v>
      </c>
      <c r="Z28" s="34">
        <v>90.2096</v>
      </c>
      <c r="AA28" s="34">
        <v>16.56</v>
      </c>
      <c r="AB28" s="34">
        <v>72.91</v>
      </c>
      <c r="AC28" s="34">
        <v>75.7907</v>
      </c>
      <c r="AD28" s="34">
        <v>75.2669</v>
      </c>
      <c r="AE28" s="34">
        <v>8.03</v>
      </c>
      <c r="AF28" s="34">
        <v>68.29</v>
      </c>
      <c r="AG28" s="34">
        <v>71.7723</v>
      </c>
      <c r="AH28" s="34">
        <v>72.1022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82.5698</v>
      </c>
      <c r="F29" s="34">
        <v>82.7099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77.8151</v>
      </c>
      <c r="R29" s="34">
        <v>79.9977</v>
      </c>
      <c r="S29" s="34">
        <v>-6.63</v>
      </c>
      <c r="T29" s="34">
        <v>80.57</v>
      </c>
      <c r="U29" s="34">
        <v>81.6014</v>
      </c>
      <c r="V29" s="34">
        <v>82.6604</v>
      </c>
      <c r="W29" s="34">
        <v>2.75</v>
      </c>
      <c r="X29" s="34">
        <v>87.08</v>
      </c>
      <c r="Y29" s="34">
        <v>90.1156</v>
      </c>
      <c r="Z29" s="34">
        <v>90.3381</v>
      </c>
      <c r="AA29" s="34">
        <v>14</v>
      </c>
      <c r="AB29" s="34">
        <v>73.21</v>
      </c>
      <c r="AC29" s="34">
        <v>75.7506</v>
      </c>
      <c r="AD29" s="34">
        <v>75.9065</v>
      </c>
      <c r="AE29" s="34">
        <v>8.62</v>
      </c>
      <c r="AF29" s="34">
        <v>68.56</v>
      </c>
      <c r="AG29" s="34">
        <v>72.1857</v>
      </c>
      <c r="AH29" s="34">
        <v>72.6675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82.8948</v>
      </c>
      <c r="F30" s="34">
        <v>83.0162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79.2939</v>
      </c>
      <c r="R30" s="34">
        <v>80.4526</v>
      </c>
      <c r="S30" s="34">
        <v>-2.86</v>
      </c>
      <c r="T30" s="34">
        <v>82.35</v>
      </c>
      <c r="U30" s="34">
        <v>81.6992</v>
      </c>
      <c r="V30" s="34">
        <v>82.4633</v>
      </c>
      <c r="W30" s="34">
        <v>3.2</v>
      </c>
      <c r="X30" s="34">
        <v>87.96</v>
      </c>
      <c r="Y30" s="34">
        <v>90.5004</v>
      </c>
      <c r="Z30" s="34">
        <v>90.4827</v>
      </c>
      <c r="AA30" s="34">
        <v>16.82</v>
      </c>
      <c r="AB30" s="34">
        <v>76.35</v>
      </c>
      <c r="AC30" s="34">
        <v>77.055</v>
      </c>
      <c r="AD30" s="34">
        <v>76.6347</v>
      </c>
      <c r="AE30" s="34">
        <v>10.53</v>
      </c>
      <c r="AF30" s="34">
        <v>71.53</v>
      </c>
      <c r="AG30" s="34">
        <v>73.658</v>
      </c>
      <c r="AH30" s="34">
        <v>73.2659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83.3968</v>
      </c>
      <c r="F31" s="34">
        <v>83.4047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79.7286</v>
      </c>
      <c r="R31" s="34">
        <v>80.8458</v>
      </c>
      <c r="S31" s="34">
        <v>-5.65</v>
      </c>
      <c r="T31" s="34">
        <v>85.54</v>
      </c>
      <c r="U31" s="34">
        <v>81.4736</v>
      </c>
      <c r="V31" s="34">
        <v>82.4452</v>
      </c>
      <c r="W31" s="34">
        <v>2.94</v>
      </c>
      <c r="X31" s="34">
        <v>88.58</v>
      </c>
      <c r="Y31" s="34">
        <v>90.6065</v>
      </c>
      <c r="Z31" s="34">
        <v>90.6307</v>
      </c>
      <c r="AA31" s="34">
        <v>14.73</v>
      </c>
      <c r="AB31" s="34">
        <v>77.34</v>
      </c>
      <c r="AC31" s="34">
        <v>77.3752</v>
      </c>
      <c r="AD31" s="34">
        <v>77.3519</v>
      </c>
      <c r="AE31" s="34">
        <v>9.2</v>
      </c>
      <c r="AF31" s="34">
        <v>74.7</v>
      </c>
      <c r="AG31" s="34">
        <v>73.6545</v>
      </c>
      <c r="AH31" s="34">
        <v>73.8673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83.6619</v>
      </c>
      <c r="F32" s="34">
        <v>83.866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80.3877</v>
      </c>
      <c r="R32" s="34">
        <v>81.2447</v>
      </c>
      <c r="S32" s="34">
        <v>-1.03</v>
      </c>
      <c r="T32" s="34">
        <v>99.42</v>
      </c>
      <c r="U32" s="34">
        <v>83.0858</v>
      </c>
      <c r="V32" s="34">
        <v>82.5454</v>
      </c>
      <c r="W32" s="34">
        <v>2.44</v>
      </c>
      <c r="X32" s="34">
        <v>99.38</v>
      </c>
      <c r="Y32" s="34">
        <v>90.6383</v>
      </c>
      <c r="Z32" s="34">
        <v>90.7811</v>
      </c>
      <c r="AA32" s="34">
        <v>15.18</v>
      </c>
      <c r="AB32" s="34">
        <v>89.84</v>
      </c>
      <c r="AC32" s="34">
        <v>78.065</v>
      </c>
      <c r="AD32" s="34">
        <v>78.0689</v>
      </c>
      <c r="AE32" s="34">
        <v>9.33</v>
      </c>
      <c r="AF32" s="34">
        <v>86.13</v>
      </c>
      <c r="AG32" s="34">
        <v>74.1949</v>
      </c>
      <c r="AH32" s="34">
        <v>74.4842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84.4118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81.1946</v>
      </c>
      <c r="R33" s="34">
        <v>81.7096</v>
      </c>
      <c r="S33" s="34">
        <v>-1.31</v>
      </c>
      <c r="T33" s="34">
        <v>85.39</v>
      </c>
      <c r="U33" s="34">
        <v>82.8364</v>
      </c>
      <c r="V33" s="34">
        <v>82.656</v>
      </c>
      <c r="W33" s="34">
        <v>5.45</v>
      </c>
      <c r="X33" s="34">
        <v>115.04</v>
      </c>
      <c r="Y33" s="34">
        <v>91.3994</v>
      </c>
      <c r="Z33" s="34">
        <v>90.9224</v>
      </c>
      <c r="AA33" s="34">
        <v>15.97</v>
      </c>
      <c r="AB33" s="34">
        <v>87.17</v>
      </c>
      <c r="AC33" s="34">
        <v>79.1325</v>
      </c>
      <c r="AD33" s="34">
        <v>78.7722</v>
      </c>
      <c r="AE33" s="34">
        <v>11.1</v>
      </c>
      <c r="AF33" s="34">
        <v>79.02</v>
      </c>
      <c r="AG33" s="34">
        <v>75.2926</v>
      </c>
      <c r="AH33" s="34">
        <v>75.1262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85.2189</v>
      </c>
      <c r="F34" s="34">
        <v>84.9376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82.0093</v>
      </c>
      <c r="R34" s="34">
        <v>82.17</v>
      </c>
      <c r="S34" s="34">
        <v>-0.89</v>
      </c>
      <c r="T34" s="34">
        <v>74.61</v>
      </c>
      <c r="U34" s="34">
        <v>82.601</v>
      </c>
      <c r="V34" s="34">
        <v>82.7565</v>
      </c>
      <c r="W34" s="34">
        <v>0.53</v>
      </c>
      <c r="X34" s="34">
        <v>90.49</v>
      </c>
      <c r="Y34" s="34">
        <v>91.0104</v>
      </c>
      <c r="Z34" s="34">
        <v>91.0329</v>
      </c>
      <c r="AA34" s="34">
        <v>9.09</v>
      </c>
      <c r="AB34" s="34">
        <v>72.11</v>
      </c>
      <c r="AC34" s="34">
        <v>79.257</v>
      </c>
      <c r="AD34" s="34">
        <v>79.367</v>
      </c>
      <c r="AE34" s="34">
        <v>10.06</v>
      </c>
      <c r="AF34" s="34">
        <v>82.74</v>
      </c>
      <c r="AG34" s="34">
        <v>75.9787</v>
      </c>
      <c r="AH34" s="34">
        <v>75.7665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85.5503</v>
      </c>
      <c r="F35" s="34">
        <v>85.2947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82.2662</v>
      </c>
      <c r="R35" s="34">
        <v>82.5779</v>
      </c>
      <c r="S35" s="34">
        <v>-0.85</v>
      </c>
      <c r="T35" s="34">
        <v>74.98</v>
      </c>
      <c r="U35" s="34">
        <v>82.5642</v>
      </c>
      <c r="V35" s="34">
        <v>82.9004</v>
      </c>
      <c r="W35" s="34">
        <v>4.24</v>
      </c>
      <c r="X35" s="34">
        <v>85.9</v>
      </c>
      <c r="Y35" s="34">
        <v>91.3001</v>
      </c>
      <c r="Z35" s="34">
        <v>91.1216</v>
      </c>
      <c r="AA35" s="34">
        <v>9.44</v>
      </c>
      <c r="AB35" s="34">
        <v>74.97</v>
      </c>
      <c r="AC35" s="34">
        <v>79.8618</v>
      </c>
      <c r="AD35" s="34">
        <v>80.0041</v>
      </c>
      <c r="AE35" s="34">
        <v>12.2</v>
      </c>
      <c r="AF35" s="34">
        <v>72.53</v>
      </c>
      <c r="AG35" s="34">
        <v>76.6268</v>
      </c>
      <c r="AH35" s="34">
        <v>76.3873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85.4108</v>
      </c>
      <c r="F36" s="34">
        <v>85.5115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82.8021</v>
      </c>
      <c r="R36" s="34">
        <v>82.9754</v>
      </c>
      <c r="S36" s="34">
        <v>-1.22</v>
      </c>
      <c r="T36" s="34">
        <v>76.17</v>
      </c>
      <c r="U36" s="34">
        <v>82.6012</v>
      </c>
      <c r="V36" s="34">
        <v>83.1268</v>
      </c>
      <c r="W36" s="34">
        <v>0.16</v>
      </c>
      <c r="X36" s="34">
        <v>86.12</v>
      </c>
      <c r="Y36" s="34">
        <v>91.0286</v>
      </c>
      <c r="Z36" s="34">
        <v>91.2088</v>
      </c>
      <c r="AA36" s="34">
        <v>10.69</v>
      </c>
      <c r="AB36" s="34">
        <v>79.72</v>
      </c>
      <c r="AC36" s="34">
        <v>80.941</v>
      </c>
      <c r="AD36" s="34">
        <v>80.7216</v>
      </c>
      <c r="AE36" s="34">
        <v>8.91</v>
      </c>
      <c r="AF36" s="34">
        <v>72.63</v>
      </c>
      <c r="AG36" s="34">
        <v>76.8373</v>
      </c>
      <c r="AH36" s="34">
        <v>76.9973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85.4037</v>
      </c>
      <c r="F37" s="34">
        <v>85.799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83.0314</v>
      </c>
      <c r="R37" s="34">
        <v>83.433</v>
      </c>
      <c r="S37" s="34">
        <v>-1.06</v>
      </c>
      <c r="T37" s="34">
        <v>77.21</v>
      </c>
      <c r="U37" s="34">
        <v>83.5864</v>
      </c>
      <c r="V37" s="34">
        <v>83.4306</v>
      </c>
      <c r="W37" s="34">
        <v>0.16</v>
      </c>
      <c r="X37" s="34">
        <v>85.95</v>
      </c>
      <c r="Y37" s="34">
        <v>91.0446</v>
      </c>
      <c r="Z37" s="34">
        <v>91.3205</v>
      </c>
      <c r="AA37" s="34">
        <v>7.96</v>
      </c>
      <c r="AB37" s="34">
        <v>80.16</v>
      </c>
      <c r="AC37" s="34">
        <v>81.3527</v>
      </c>
      <c r="AD37" s="34">
        <v>81.3857</v>
      </c>
      <c r="AE37" s="34">
        <v>8.9</v>
      </c>
      <c r="AF37" s="34">
        <v>73.01</v>
      </c>
      <c r="AG37" s="34">
        <v>77.2605</v>
      </c>
      <c r="AH37" s="34">
        <v>77.6264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83.5883</v>
      </c>
      <c r="R38" s="34">
        <v>84.0537</v>
      </c>
      <c r="S38" s="34">
        <v>0</v>
      </c>
      <c r="T38" s="34">
        <v>81.42</v>
      </c>
      <c r="U38" s="34">
        <v>83.5736</v>
      </c>
      <c r="V38" s="34">
        <v>83.7757</v>
      </c>
      <c r="W38" s="34">
        <v>0.73</v>
      </c>
      <c r="X38" s="34">
        <v>90.47</v>
      </c>
      <c r="Y38" s="34">
        <v>91.0316</v>
      </c>
      <c r="Z38" s="34">
        <v>91.4863</v>
      </c>
      <c r="AA38" s="34">
        <v>10.26</v>
      </c>
      <c r="AB38" s="34">
        <v>90</v>
      </c>
      <c r="AC38" s="34">
        <v>81.976</v>
      </c>
      <c r="AD38" s="34">
        <v>82.0361</v>
      </c>
      <c r="AE38" s="34">
        <v>9.53</v>
      </c>
      <c r="AF38" s="34">
        <v>80.05</v>
      </c>
      <c r="AG38" s="34">
        <v>77.8085</v>
      </c>
      <c r="AH38" s="34">
        <v>78.3037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87.1571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85.0603</v>
      </c>
      <c r="R39" s="39">
        <v>84.8037</v>
      </c>
      <c r="S39" s="39">
        <v>-0.01</v>
      </c>
      <c r="T39" s="39">
        <v>85.08</v>
      </c>
      <c r="U39" s="39">
        <v>84.3428</v>
      </c>
      <c r="V39" s="39">
        <v>84.1453</v>
      </c>
      <c r="W39" s="39">
        <v>0.41</v>
      </c>
      <c r="X39" s="39">
        <v>85.68</v>
      </c>
      <c r="Y39" s="39">
        <v>91.462</v>
      </c>
      <c r="Z39" s="39">
        <v>91.7157</v>
      </c>
      <c r="AA39" s="39">
        <v>9.08</v>
      </c>
      <c r="AB39" s="39">
        <v>73.37</v>
      </c>
      <c r="AC39" s="39">
        <v>82.6561</v>
      </c>
      <c r="AD39" s="39">
        <v>82.7703</v>
      </c>
      <c r="AE39" s="39">
        <v>9.84</v>
      </c>
      <c r="AF39" s="39">
        <v>74.56</v>
      </c>
      <c r="AG39" s="39">
        <v>79.2296</v>
      </c>
      <c r="AH39" s="39">
        <v>79.023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87.9695</v>
      </c>
      <c r="F40" s="34">
        <v>87.7472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85.6417</v>
      </c>
      <c r="R40" s="34">
        <v>85.4826</v>
      </c>
      <c r="S40" s="34">
        <v>0.43</v>
      </c>
      <c r="T40" s="34">
        <v>83.27</v>
      </c>
      <c r="U40" s="34">
        <v>84.4375</v>
      </c>
      <c r="V40" s="34">
        <v>84.5319</v>
      </c>
      <c r="W40" s="34">
        <v>3.19</v>
      </c>
      <c r="X40" s="34">
        <v>88.91</v>
      </c>
      <c r="Y40" s="34">
        <v>92.3653</v>
      </c>
      <c r="Z40" s="34">
        <v>91.975</v>
      </c>
      <c r="AA40" s="34">
        <v>9.89</v>
      </c>
      <c r="AB40" s="34">
        <v>80.12</v>
      </c>
      <c r="AC40" s="34">
        <v>83.5873</v>
      </c>
      <c r="AD40" s="34">
        <v>83.5941</v>
      </c>
      <c r="AE40" s="34">
        <v>11.52</v>
      </c>
      <c r="AF40" s="34">
        <v>76.15</v>
      </c>
      <c r="AG40" s="34">
        <v>79.9997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</v>
      </c>
      <c r="F41" s="34">
        <v>88.2916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86.0352</v>
      </c>
      <c r="R41" s="34">
        <v>86.0368</v>
      </c>
      <c r="S41" s="34">
        <v>2.84</v>
      </c>
      <c r="T41" s="34">
        <v>82.86</v>
      </c>
      <c r="U41" s="34">
        <v>83.6928</v>
      </c>
      <c r="V41" s="34">
        <v>84.9965</v>
      </c>
      <c r="W41" s="34">
        <v>2.88</v>
      </c>
      <c r="X41" s="34">
        <v>89.59</v>
      </c>
      <c r="Y41" s="34">
        <v>92.3928</v>
      </c>
      <c r="Z41" s="34">
        <v>92.2142</v>
      </c>
      <c r="AA41" s="34">
        <v>12.76</v>
      </c>
      <c r="AB41" s="34">
        <v>82.56</v>
      </c>
      <c r="AC41" s="34">
        <v>84.5498</v>
      </c>
      <c r="AD41" s="34">
        <v>84.4213</v>
      </c>
      <c r="AE41" s="34">
        <v>11.9</v>
      </c>
      <c r="AF41" s="34">
        <v>76.72</v>
      </c>
      <c r="AG41" s="34">
        <v>80.4136</v>
      </c>
      <c r="AH41" s="34">
        <v>80.4494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88.7408</v>
      </c>
      <c r="F42" s="34">
        <v>88.6961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86.4982</v>
      </c>
      <c r="R42" s="34">
        <v>86.5537</v>
      </c>
      <c r="S42" s="34">
        <v>8.5</v>
      </c>
      <c r="T42" s="34">
        <v>89.35</v>
      </c>
      <c r="U42" s="34">
        <v>86.1822</v>
      </c>
      <c r="V42" s="34">
        <v>85.5747</v>
      </c>
      <c r="W42" s="34">
        <v>2.96</v>
      </c>
      <c r="X42" s="34">
        <v>90.56</v>
      </c>
      <c r="Y42" s="34">
        <v>92.5601</v>
      </c>
      <c r="Z42" s="34">
        <v>92.4239</v>
      </c>
      <c r="AA42" s="34">
        <v>10.68</v>
      </c>
      <c r="AB42" s="34">
        <v>84.51</v>
      </c>
      <c r="AC42" s="34">
        <v>85.2347</v>
      </c>
      <c r="AD42" s="34">
        <v>85.1541</v>
      </c>
      <c r="AE42" s="34">
        <v>10.2</v>
      </c>
      <c r="AF42" s="34">
        <v>78.83</v>
      </c>
      <c r="AG42" s="34">
        <v>81.0039</v>
      </c>
      <c r="AH42" s="34">
        <v>81.1595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89.0315</v>
      </c>
      <c r="F43" s="34">
        <v>89.0405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87.0358</v>
      </c>
      <c r="R43" s="34">
        <v>87.0834</v>
      </c>
      <c r="S43" s="34">
        <v>4.78</v>
      </c>
      <c r="T43" s="34">
        <v>89.63</v>
      </c>
      <c r="U43" s="34">
        <v>87.1505</v>
      </c>
      <c r="V43" s="34">
        <v>86.1329</v>
      </c>
      <c r="W43" s="34">
        <v>1.62</v>
      </c>
      <c r="X43" s="34">
        <v>90.02</v>
      </c>
      <c r="Y43" s="34">
        <v>92.7347</v>
      </c>
      <c r="Z43" s="34">
        <v>92.6141</v>
      </c>
      <c r="AA43" s="34">
        <v>10.92</v>
      </c>
      <c r="AB43" s="34">
        <v>85.78</v>
      </c>
      <c r="AC43" s="34">
        <v>85.7684</v>
      </c>
      <c r="AD43" s="34">
        <v>85.812</v>
      </c>
      <c r="AE43" s="34">
        <v>11.38</v>
      </c>
      <c r="AF43" s="34">
        <v>83.2</v>
      </c>
      <c r="AG43" s="34">
        <v>82.1629</v>
      </c>
      <c r="AH43" s="34">
        <v>81.8766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89.2171</v>
      </c>
      <c r="F44" s="34">
        <v>89.4198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87.5145</v>
      </c>
      <c r="R44" s="34">
        <v>87.6522</v>
      </c>
      <c r="S44" s="34">
        <v>2.12</v>
      </c>
      <c r="T44" s="34">
        <v>101.53</v>
      </c>
      <c r="U44" s="34">
        <v>84.718</v>
      </c>
      <c r="V44" s="34">
        <v>86.6791</v>
      </c>
      <c r="W44" s="34">
        <v>3.31</v>
      </c>
      <c r="X44" s="34">
        <v>102.67</v>
      </c>
      <c r="Y44" s="34">
        <v>92.8733</v>
      </c>
      <c r="Z44" s="34">
        <v>92.7895</v>
      </c>
      <c r="AA44" s="34">
        <v>11.52</v>
      </c>
      <c r="AB44" s="34">
        <v>100.2</v>
      </c>
      <c r="AC44" s="34">
        <v>86.468</v>
      </c>
      <c r="AD44" s="34">
        <v>86.4632</v>
      </c>
      <c r="AE44" s="34">
        <v>10.9</v>
      </c>
      <c r="AF44" s="34">
        <v>95.51</v>
      </c>
      <c r="AG44" s="34">
        <v>82.4551</v>
      </c>
      <c r="AH44" s="34">
        <v>82.5898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90.0279</v>
      </c>
      <c r="F45" s="34">
        <v>89.8468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88.459</v>
      </c>
      <c r="R45" s="34">
        <v>88.2309</v>
      </c>
      <c r="S45" s="34">
        <v>6.97</v>
      </c>
      <c r="T45" s="34">
        <v>91.34</v>
      </c>
      <c r="U45" s="34">
        <v>88.395</v>
      </c>
      <c r="V45" s="34">
        <v>87.3245</v>
      </c>
      <c r="W45" s="34">
        <v>1.63</v>
      </c>
      <c r="X45" s="34">
        <v>116.92</v>
      </c>
      <c r="Y45" s="34">
        <v>92.5258</v>
      </c>
      <c r="Z45" s="34">
        <v>92.9738</v>
      </c>
      <c r="AA45" s="34">
        <v>10.38</v>
      </c>
      <c r="AB45" s="34">
        <v>96.21</v>
      </c>
      <c r="AC45" s="34">
        <v>87.1214</v>
      </c>
      <c r="AD45" s="34">
        <v>87.1143</v>
      </c>
      <c r="AE45" s="34">
        <v>11.25</v>
      </c>
      <c r="AF45" s="34">
        <v>87.91</v>
      </c>
      <c r="AG45" s="34">
        <v>83.3728</v>
      </c>
      <c r="AH45" s="34">
        <v>83.3046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90.236</v>
      </c>
      <c r="F46" s="34">
        <v>90.2427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88.7524</v>
      </c>
      <c r="R46" s="34">
        <v>88.7505</v>
      </c>
      <c r="S46" s="34">
        <v>6.29</v>
      </c>
      <c r="T46" s="34">
        <v>79.3</v>
      </c>
      <c r="U46" s="34">
        <v>87.819</v>
      </c>
      <c r="V46" s="34">
        <v>87.9859</v>
      </c>
      <c r="W46" s="34">
        <v>2.36</v>
      </c>
      <c r="X46" s="34">
        <v>92.63</v>
      </c>
      <c r="Y46" s="34">
        <v>93.173</v>
      </c>
      <c r="Z46" s="34">
        <v>93.1924</v>
      </c>
      <c r="AA46" s="34">
        <v>11.14</v>
      </c>
      <c r="AB46" s="34">
        <v>80.15</v>
      </c>
      <c r="AC46" s="34">
        <v>87.8007</v>
      </c>
      <c r="AD46" s="34">
        <v>87.7326</v>
      </c>
      <c r="AE46" s="34">
        <v>10.58</v>
      </c>
      <c r="AF46" s="34">
        <v>91.5</v>
      </c>
      <c r="AG46" s="34">
        <v>84.1459</v>
      </c>
      <c r="AH46" s="34">
        <v>84.0196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90.5852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89.2019</v>
      </c>
      <c r="R47" s="34">
        <v>89.2312</v>
      </c>
      <c r="S47" s="34">
        <v>8.24</v>
      </c>
      <c r="T47" s="34">
        <v>81.16</v>
      </c>
      <c r="U47" s="34">
        <v>88.9555</v>
      </c>
      <c r="V47" s="34">
        <v>88.6122</v>
      </c>
      <c r="W47" s="34">
        <v>2.81</v>
      </c>
      <c r="X47" s="34">
        <v>88.31</v>
      </c>
      <c r="Y47" s="34">
        <v>93.6643</v>
      </c>
      <c r="Z47" s="34">
        <v>93.4242</v>
      </c>
      <c r="AA47" s="34">
        <v>10.71</v>
      </c>
      <c r="AB47" s="34">
        <v>83</v>
      </c>
      <c r="AC47" s="34">
        <v>88.2655</v>
      </c>
      <c r="AD47" s="34">
        <v>88.3153</v>
      </c>
      <c r="AE47" s="34">
        <v>11.1</v>
      </c>
      <c r="AF47" s="34">
        <v>80.57</v>
      </c>
      <c r="AG47" s="34">
        <v>84.8681</v>
      </c>
      <c r="AH47" s="34">
        <v>84.7242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90.9836</v>
      </c>
      <c r="F48" s="34">
        <v>90.9857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89.7397</v>
      </c>
      <c r="R48" s="34">
        <v>89.7139</v>
      </c>
      <c r="S48" s="34">
        <v>7.87</v>
      </c>
      <c r="T48" s="34">
        <v>82.17</v>
      </c>
      <c r="U48" s="34">
        <v>89.1539</v>
      </c>
      <c r="V48" s="34">
        <v>89.2288</v>
      </c>
      <c r="W48" s="34">
        <v>2.41</v>
      </c>
      <c r="X48" s="34">
        <v>88.2</v>
      </c>
      <c r="Y48" s="34">
        <v>93.4907</v>
      </c>
      <c r="Z48" s="34">
        <v>93.6483</v>
      </c>
      <c r="AA48" s="34">
        <v>9.75</v>
      </c>
      <c r="AB48" s="34">
        <v>87.5</v>
      </c>
      <c r="AC48" s="34">
        <v>88.9707</v>
      </c>
      <c r="AD48" s="34">
        <v>88.869</v>
      </c>
      <c r="AE48" s="34">
        <v>10.95</v>
      </c>
      <c r="AF48" s="34">
        <v>80.58</v>
      </c>
      <c r="AG48" s="34">
        <v>85.4327</v>
      </c>
      <c r="AH48" s="34">
        <v>85.4189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91.4183</v>
      </c>
      <c r="F49" s="34">
        <v>91.3555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90.0399</v>
      </c>
      <c r="R49" s="34">
        <v>90.221</v>
      </c>
      <c r="S49" s="34">
        <v>6.06</v>
      </c>
      <c r="T49" s="34">
        <v>81.89</v>
      </c>
      <c r="U49" s="34">
        <v>89.8666</v>
      </c>
      <c r="V49" s="34">
        <v>89.8437</v>
      </c>
      <c r="W49" s="34">
        <v>3.15</v>
      </c>
      <c r="X49" s="34">
        <v>88.66</v>
      </c>
      <c r="Y49" s="34">
        <v>93.8835</v>
      </c>
      <c r="Z49" s="34">
        <v>93.8775</v>
      </c>
      <c r="AA49" s="34">
        <v>8.76</v>
      </c>
      <c r="AB49" s="34">
        <v>87.18</v>
      </c>
      <c r="AC49" s="34">
        <v>89.1917</v>
      </c>
      <c r="AD49" s="34">
        <v>89.4402</v>
      </c>
      <c r="AE49" s="34">
        <v>11.79</v>
      </c>
      <c r="AF49" s="34">
        <v>81.62</v>
      </c>
      <c r="AG49" s="34">
        <v>86.2298</v>
      </c>
      <c r="AH49" s="34">
        <v>86.1077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91.8607</v>
      </c>
      <c r="F50" s="34">
        <v>91.6587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90.9383</v>
      </c>
      <c r="R50" s="34">
        <v>90.7524</v>
      </c>
      <c r="S50" s="34">
        <v>9.95</v>
      </c>
      <c r="T50" s="34">
        <v>89.53</v>
      </c>
      <c r="U50" s="34">
        <v>91.4187</v>
      </c>
      <c r="V50" s="34">
        <v>90.4224</v>
      </c>
      <c r="W50" s="34">
        <v>3.99</v>
      </c>
      <c r="X50" s="34">
        <v>94.08</v>
      </c>
      <c r="Y50" s="34">
        <v>94.3141</v>
      </c>
      <c r="Z50" s="34">
        <v>94.1064</v>
      </c>
      <c r="AA50" s="34">
        <v>9.92</v>
      </c>
      <c r="AB50" s="34">
        <v>98.92</v>
      </c>
      <c r="AC50" s="34">
        <v>90.1105</v>
      </c>
      <c r="AD50" s="34">
        <v>90.116</v>
      </c>
      <c r="AE50" s="34">
        <v>11.76</v>
      </c>
      <c r="AF50" s="34">
        <v>89.47</v>
      </c>
      <c r="AG50" s="34">
        <v>86.8632</v>
      </c>
      <c r="AH50" s="34">
        <v>86.7894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91.7654</v>
      </c>
      <c r="F51" s="39">
        <v>91.8925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</v>
      </c>
      <c r="R51" s="39">
        <v>91.2572</v>
      </c>
      <c r="S51" s="39">
        <v>4.96</v>
      </c>
      <c r="T51" s="39">
        <v>89.3</v>
      </c>
      <c r="U51" s="39">
        <v>91.0345</v>
      </c>
      <c r="V51" s="39">
        <v>90.9115</v>
      </c>
      <c r="W51" s="39">
        <v>3.2</v>
      </c>
      <c r="X51" s="39">
        <v>88.43</v>
      </c>
      <c r="Y51" s="39">
        <v>94.5921</v>
      </c>
      <c r="Z51" s="39">
        <v>94.312</v>
      </c>
      <c r="AA51" s="39">
        <v>9.21</v>
      </c>
      <c r="AB51" s="39">
        <v>80.13</v>
      </c>
      <c r="AC51" s="39">
        <v>90.9856</v>
      </c>
      <c r="AD51" s="39">
        <v>90.8076</v>
      </c>
      <c r="AE51" s="39">
        <v>9.78</v>
      </c>
      <c r="AF51" s="39">
        <v>81.85</v>
      </c>
      <c r="AG51" s="39">
        <v>87.5441</v>
      </c>
      <c r="AH51" s="39">
        <v>87.4632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92.131</v>
      </c>
      <c r="F52" s="34">
        <v>92.1386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91.7624</v>
      </c>
      <c r="R52" s="34">
        <v>91.7382</v>
      </c>
      <c r="S52" s="34">
        <v>6.48</v>
      </c>
      <c r="T52" s="34">
        <v>88.67</v>
      </c>
      <c r="U52" s="34">
        <v>90.5858</v>
      </c>
      <c r="V52" s="34">
        <v>91.3831</v>
      </c>
      <c r="W52" s="34">
        <v>1.29</v>
      </c>
      <c r="X52" s="34">
        <v>90.06</v>
      </c>
      <c r="Y52" s="34">
        <v>94.5815</v>
      </c>
      <c r="Z52" s="34">
        <v>94.4896</v>
      </c>
      <c r="AA52" s="34">
        <v>8.81</v>
      </c>
      <c r="AB52" s="34">
        <v>87.18</v>
      </c>
      <c r="AC52" s="34">
        <v>91.6305</v>
      </c>
      <c r="AD52" s="34">
        <v>91.2971</v>
      </c>
      <c r="AE52" s="34">
        <v>10.11</v>
      </c>
      <c r="AF52" s="34">
        <v>83.85</v>
      </c>
      <c r="AG52" s="34">
        <v>88.3801</v>
      </c>
      <c r="AH52" s="34">
        <v>88.125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92.5004</v>
      </c>
      <c r="F53" s="34">
        <v>92.3931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92.0914</v>
      </c>
      <c r="R53" s="34">
        <v>92.2422</v>
      </c>
      <c r="S53" s="34">
        <v>13.87</v>
      </c>
      <c r="T53" s="34">
        <v>94.36</v>
      </c>
      <c r="U53" s="34">
        <v>92.4538</v>
      </c>
      <c r="V53" s="34">
        <v>91.8971</v>
      </c>
      <c r="W53" s="34">
        <v>3.1</v>
      </c>
      <c r="X53" s="34">
        <v>92.36</v>
      </c>
      <c r="Y53" s="34">
        <v>94.5449</v>
      </c>
      <c r="Z53" s="34">
        <v>94.6609</v>
      </c>
      <c r="AA53" s="34">
        <v>9.76</v>
      </c>
      <c r="AB53" s="34">
        <v>90.62</v>
      </c>
      <c r="AC53" s="34">
        <v>91.4217</v>
      </c>
      <c r="AD53" s="34">
        <v>91.5827</v>
      </c>
      <c r="AE53" s="34">
        <v>11.33</v>
      </c>
      <c r="AF53" s="34">
        <v>85.41</v>
      </c>
      <c r="AG53" s="34">
        <v>89.0132</v>
      </c>
      <c r="AH53" s="34">
        <v>88.7643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92.4793</v>
      </c>
      <c r="F54" s="34">
        <v>92.6398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92.9571</v>
      </c>
      <c r="R54" s="34">
        <v>92.7592</v>
      </c>
      <c r="S54" s="34">
        <v>9.97</v>
      </c>
      <c r="T54" s="34">
        <v>98.26</v>
      </c>
      <c r="U54" s="34">
        <v>93.5711</v>
      </c>
      <c r="V54" s="34">
        <v>92.3454</v>
      </c>
      <c r="W54" s="34">
        <v>2.03</v>
      </c>
      <c r="X54" s="34">
        <v>92.39</v>
      </c>
      <c r="Y54" s="34">
        <v>94.6534</v>
      </c>
      <c r="Z54" s="34">
        <v>94.8547</v>
      </c>
      <c r="AA54" s="34">
        <v>6.98</v>
      </c>
      <c r="AB54" s="34">
        <v>90.4</v>
      </c>
      <c r="AC54" s="34">
        <v>91.6286</v>
      </c>
      <c r="AD54" s="34">
        <v>91.9445</v>
      </c>
      <c r="AE54" s="34">
        <v>10.46</v>
      </c>
      <c r="AF54" s="34">
        <v>87.08</v>
      </c>
      <c r="AG54" s="34">
        <v>89.3715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92.798</v>
      </c>
      <c r="F55" s="34">
        <v>92.9671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93.0717</v>
      </c>
      <c r="R55" s="34">
        <v>93.2672</v>
      </c>
      <c r="S55" s="34">
        <v>4.21</v>
      </c>
      <c r="T55" s="34">
        <v>93.4</v>
      </c>
      <c r="U55" s="34">
        <v>92.6155</v>
      </c>
      <c r="V55" s="34">
        <v>92.664</v>
      </c>
      <c r="W55" s="34">
        <v>2.42</v>
      </c>
      <c r="X55" s="34">
        <v>92.19</v>
      </c>
      <c r="Y55" s="34">
        <v>94.851</v>
      </c>
      <c r="Z55" s="34">
        <v>95.0892</v>
      </c>
      <c r="AA55" s="34">
        <v>8.68</v>
      </c>
      <c r="AB55" s="34">
        <v>93.22</v>
      </c>
      <c r="AC55" s="34">
        <v>92.7059</v>
      </c>
      <c r="AD55" s="34">
        <v>92.4534</v>
      </c>
      <c r="AE55" s="34">
        <v>9.24</v>
      </c>
      <c r="AF55" s="34">
        <v>90.89</v>
      </c>
      <c r="AG55" s="34">
        <v>89.702</v>
      </c>
      <c r="AH55" s="34">
        <v>90.01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93.1334</v>
      </c>
      <c r="F56" s="34">
        <v>93.4685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93.709</v>
      </c>
      <c r="R56" s="34">
        <v>93.8271</v>
      </c>
      <c r="S56" s="34">
        <v>13.28</v>
      </c>
      <c r="T56" s="34">
        <v>115.02</v>
      </c>
      <c r="U56" s="34">
        <v>94.1903</v>
      </c>
      <c r="V56" s="34">
        <v>92.8756</v>
      </c>
      <c r="W56" s="34">
        <v>2.97</v>
      </c>
      <c r="X56" s="34">
        <v>105.72</v>
      </c>
      <c r="Y56" s="34">
        <v>95.0111</v>
      </c>
      <c r="Z56" s="34">
        <v>95.3766</v>
      </c>
      <c r="AA56" s="34">
        <v>7.53</v>
      </c>
      <c r="AB56" s="34">
        <v>107.74</v>
      </c>
      <c r="AC56" s="34">
        <v>92.6713</v>
      </c>
      <c r="AD56" s="34">
        <v>92.997</v>
      </c>
      <c r="AE56" s="34">
        <v>9.53</v>
      </c>
      <c r="AF56" s="34">
        <v>104.61</v>
      </c>
      <c r="AG56" s="34">
        <v>90.0486</v>
      </c>
      <c r="AH56" s="34">
        <v>90.6787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94.4958</v>
      </c>
      <c r="F57" s="34">
        <v>94.0579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94.6573</v>
      </c>
      <c r="R57" s="34">
        <v>94.4202</v>
      </c>
      <c r="S57" s="34">
        <v>2.87</v>
      </c>
      <c r="T57" s="34">
        <v>93.96</v>
      </c>
      <c r="U57" s="34">
        <v>91.1103</v>
      </c>
      <c r="V57" s="34">
        <v>93.0618</v>
      </c>
      <c r="W57" s="34">
        <v>4.53</v>
      </c>
      <c r="X57" s="34">
        <v>122.21</v>
      </c>
      <c r="Y57" s="34">
        <v>96.0966</v>
      </c>
      <c r="Z57" s="34">
        <v>95.6994</v>
      </c>
      <c r="AA57" s="34">
        <v>8.44</v>
      </c>
      <c r="AB57" s="34">
        <v>104.33</v>
      </c>
      <c r="AC57" s="34">
        <v>94.0155</v>
      </c>
      <c r="AD57" s="34">
        <v>93.507</v>
      </c>
      <c r="AE57" s="34">
        <v>10.52</v>
      </c>
      <c r="AF57" s="34">
        <v>97.16</v>
      </c>
      <c r="AG57" s="34">
        <v>92.0674</v>
      </c>
      <c r="AH57" s="34">
        <v>91.3801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94.5775</v>
      </c>
      <c r="F58" s="34">
        <v>94.5333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94.841</v>
      </c>
      <c r="R58" s="34">
        <v>94.9746</v>
      </c>
      <c r="S58" s="34">
        <v>6.76</v>
      </c>
      <c r="T58" s="34">
        <v>84.67</v>
      </c>
      <c r="U58" s="34">
        <v>93.9515</v>
      </c>
      <c r="V58" s="34">
        <v>93.3394</v>
      </c>
      <c r="W58" s="34">
        <v>3.06</v>
      </c>
      <c r="X58" s="34">
        <v>95.46</v>
      </c>
      <c r="Y58" s="34">
        <v>96.1962</v>
      </c>
      <c r="Z58" s="34">
        <v>96.0135</v>
      </c>
      <c r="AA58" s="34">
        <v>6.55</v>
      </c>
      <c r="AB58" s="34">
        <v>85.4</v>
      </c>
      <c r="AC58" s="34">
        <v>93.7435</v>
      </c>
      <c r="AD58" s="34">
        <v>93.8494</v>
      </c>
      <c r="AE58" s="34">
        <v>9.13</v>
      </c>
      <c r="AF58" s="34">
        <v>99.85</v>
      </c>
      <c r="AG58" s="34">
        <v>91.9223</v>
      </c>
      <c r="AH58" s="34">
        <v>92.0697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94.8903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95.7429</v>
      </c>
      <c r="R59" s="34">
        <v>95.4895</v>
      </c>
      <c r="S59" s="34">
        <v>5.55</v>
      </c>
      <c r="T59" s="34">
        <v>85.67</v>
      </c>
      <c r="U59" s="34">
        <v>93.4014</v>
      </c>
      <c r="V59" s="34">
        <v>93.6659</v>
      </c>
      <c r="W59" s="34">
        <v>1.83</v>
      </c>
      <c r="X59" s="34">
        <v>89.93</v>
      </c>
      <c r="Y59" s="34">
        <v>96.0424</v>
      </c>
      <c r="Z59" s="34">
        <v>96.3222</v>
      </c>
      <c r="AA59" s="34">
        <v>7.46</v>
      </c>
      <c r="AB59" s="34">
        <v>89.19</v>
      </c>
      <c r="AC59" s="34">
        <v>93.8642</v>
      </c>
      <c r="AD59" s="34">
        <v>94.1996</v>
      </c>
      <c r="AE59" s="34">
        <v>9.54</v>
      </c>
      <c r="AF59" s="34">
        <v>88.26</v>
      </c>
      <c r="AG59" s="34">
        <v>92.8746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95.2819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96.005</v>
      </c>
      <c r="R60" s="34">
        <v>95.9253</v>
      </c>
      <c r="S60" s="34">
        <v>3.88</v>
      </c>
      <c r="T60" s="34">
        <v>85.36</v>
      </c>
      <c r="U60" s="34">
        <v>93.6711</v>
      </c>
      <c r="V60" s="34">
        <v>94.0085</v>
      </c>
      <c r="W60" s="34">
        <v>3.95</v>
      </c>
      <c r="X60" s="34">
        <v>91.68</v>
      </c>
      <c r="Y60" s="34">
        <v>96.913</v>
      </c>
      <c r="Z60" s="34">
        <v>96.6467</v>
      </c>
      <c r="AA60" s="34">
        <v>5.05</v>
      </c>
      <c r="AB60" s="34">
        <v>91.92</v>
      </c>
      <c r="AC60" s="34">
        <v>94.7771</v>
      </c>
      <c r="AD60" s="34">
        <v>94.7664</v>
      </c>
      <c r="AE60" s="34">
        <v>9.47</v>
      </c>
      <c r="AF60" s="34">
        <v>88.22</v>
      </c>
      <c r="AG60" s="34">
        <v>93.7498</v>
      </c>
      <c r="AH60" s="34">
        <v>93.4227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95.6529</v>
      </c>
      <c r="F61" s="34">
        <v>95.6641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96.2827</v>
      </c>
      <c r="R61" s="34">
        <v>96.2895</v>
      </c>
      <c r="S61" s="34">
        <v>4.23</v>
      </c>
      <c r="T61" s="34">
        <v>85.35</v>
      </c>
      <c r="U61" s="34">
        <v>93.7188</v>
      </c>
      <c r="V61" s="34">
        <v>94.4296</v>
      </c>
      <c r="W61" s="34">
        <v>3.14</v>
      </c>
      <c r="X61" s="34">
        <v>91.44</v>
      </c>
      <c r="Y61" s="34">
        <v>97.0094</v>
      </c>
      <c r="Z61" s="34">
        <v>96.9731</v>
      </c>
      <c r="AA61" s="34">
        <v>7.75</v>
      </c>
      <c r="AB61" s="34">
        <v>93.93</v>
      </c>
      <c r="AC61" s="34">
        <v>95.507</v>
      </c>
      <c r="AD61" s="34">
        <v>95.3918</v>
      </c>
      <c r="AE61" s="34">
        <v>8.98</v>
      </c>
      <c r="AF61" s="34">
        <v>88.94</v>
      </c>
      <c r="AG61" s="34">
        <v>93.7379</v>
      </c>
      <c r="AH61" s="34">
        <v>94.0897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95.9927</v>
      </c>
      <c r="F62" s="34">
        <v>96.0692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96.6691</v>
      </c>
      <c r="R62" s="34">
        <v>96.6344</v>
      </c>
      <c r="S62" s="34">
        <v>2.77</v>
      </c>
      <c r="T62" s="34">
        <v>92.01</v>
      </c>
      <c r="U62" s="34">
        <v>93.5094</v>
      </c>
      <c r="V62" s="34">
        <v>95.0009</v>
      </c>
      <c r="W62" s="34">
        <v>3.22</v>
      </c>
      <c r="X62" s="34">
        <v>97.12</v>
      </c>
      <c r="Y62" s="34">
        <v>97.3211</v>
      </c>
      <c r="Z62" s="34">
        <v>97.2994</v>
      </c>
      <c r="AA62" s="34">
        <v>5.72</v>
      </c>
      <c r="AB62" s="34">
        <v>104.57</v>
      </c>
      <c r="AC62" s="34">
        <v>95.8788</v>
      </c>
      <c r="AD62" s="34">
        <v>95.9786</v>
      </c>
      <c r="AE62" s="34">
        <v>9.37</v>
      </c>
      <c r="AF62" s="34">
        <v>97.86</v>
      </c>
      <c r="AG62" s="34">
        <v>95.0226</v>
      </c>
      <c r="AH62" s="34">
        <v>94.768</v>
      </c>
      <c r="AI62" s="34">
        <v>5.6</v>
      </c>
      <c r="AJ62" s="34">
        <v>98.7</v>
      </c>
      <c r="AK62" s="34">
        <v>94.9</v>
      </c>
      <c r="AL62" s="34">
        <v>95.5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96.2982</v>
      </c>
      <c r="F63" s="39">
        <v>96.5664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96.5951</v>
      </c>
      <c r="R63" s="39">
        <v>97.0436</v>
      </c>
      <c r="S63" s="39">
        <v>3.17</v>
      </c>
      <c r="T63" s="39">
        <v>92.14</v>
      </c>
      <c r="U63" s="39">
        <v>96.1187</v>
      </c>
      <c r="V63" s="39">
        <v>95.7265</v>
      </c>
      <c r="W63" s="39">
        <v>3.12</v>
      </c>
      <c r="X63" s="39">
        <v>91.19</v>
      </c>
      <c r="Y63" s="39">
        <v>97.3774</v>
      </c>
      <c r="Z63" s="39">
        <v>97.6468</v>
      </c>
      <c r="AA63" s="39">
        <v>5.78</v>
      </c>
      <c r="AB63" s="39">
        <v>84.76</v>
      </c>
      <c r="AC63" s="39">
        <v>96.5313</v>
      </c>
      <c r="AD63" s="39">
        <v>96.612</v>
      </c>
      <c r="AE63" s="39">
        <v>7.82</v>
      </c>
      <c r="AF63" s="39">
        <v>88.26</v>
      </c>
      <c r="AG63" s="39">
        <v>94.6312</v>
      </c>
      <c r="AH63" s="39">
        <v>95.4757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97.2235</v>
      </c>
      <c r="F64" s="34">
        <v>97.1864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97.454</v>
      </c>
      <c r="R64" s="34">
        <v>97.6292</v>
      </c>
      <c r="S64" s="34">
        <v>7.53</v>
      </c>
      <c r="T64" s="34">
        <v>95.34</v>
      </c>
      <c r="U64" s="34">
        <v>97.0257</v>
      </c>
      <c r="V64" s="34">
        <v>96.4669</v>
      </c>
      <c r="W64" s="34">
        <v>2.67</v>
      </c>
      <c r="X64" s="34">
        <v>92.47</v>
      </c>
      <c r="Y64" s="34">
        <v>97.5625</v>
      </c>
      <c r="Z64" s="34">
        <v>98.0453</v>
      </c>
      <c r="AA64" s="34">
        <v>4.96</v>
      </c>
      <c r="AB64" s="34">
        <v>91.5</v>
      </c>
      <c r="AC64" s="34">
        <v>97.1013</v>
      </c>
      <c r="AD64" s="34">
        <v>97.4047</v>
      </c>
      <c r="AE64" s="34">
        <v>8.4</v>
      </c>
      <c r="AF64" s="34">
        <v>90.89</v>
      </c>
      <c r="AG64" s="34">
        <v>95.9367</v>
      </c>
      <c r="AH64" s="34">
        <v>96.246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97.8424</v>
      </c>
      <c r="F65" s="34">
        <v>97.8542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98.7518</v>
      </c>
      <c r="R65" s="34">
        <v>98.2715</v>
      </c>
      <c r="S65" s="34">
        <v>22.21</v>
      </c>
      <c r="T65" s="34">
        <v>115.31</v>
      </c>
      <c r="U65" s="34">
        <v>110.1</v>
      </c>
      <c r="V65" s="34">
        <v>97.1456</v>
      </c>
      <c r="W65" s="34">
        <v>4.71</v>
      </c>
      <c r="X65" s="34">
        <v>96.72</v>
      </c>
      <c r="Y65" s="34">
        <v>98.7693</v>
      </c>
      <c r="Z65" s="34">
        <v>98.4928</v>
      </c>
      <c r="AA65" s="34">
        <v>9</v>
      </c>
      <c r="AB65" s="34">
        <v>98.77</v>
      </c>
      <c r="AC65" s="34">
        <v>98.7962</v>
      </c>
      <c r="AD65" s="34">
        <v>98.2341</v>
      </c>
      <c r="AE65" s="34">
        <v>9.62</v>
      </c>
      <c r="AF65" s="34">
        <v>93.62</v>
      </c>
      <c r="AG65" s="34">
        <v>97.4144</v>
      </c>
      <c r="AH65" s="34">
        <v>97.061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98.4963</v>
      </c>
      <c r="F66" s="34">
        <v>98.5313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98.569</v>
      </c>
      <c r="R66" s="34">
        <v>98.8249</v>
      </c>
      <c r="S66" s="34">
        <v>2.73</v>
      </c>
      <c r="T66" s="34">
        <v>100.94</v>
      </c>
      <c r="U66" s="34">
        <v>97.8603</v>
      </c>
      <c r="V66" s="34">
        <v>97.7991</v>
      </c>
      <c r="W66" s="34">
        <v>3.65</v>
      </c>
      <c r="X66" s="34">
        <v>95.77</v>
      </c>
      <c r="Y66" s="34">
        <v>99.0593</v>
      </c>
      <c r="Z66" s="34">
        <v>98.9453</v>
      </c>
      <c r="AA66" s="34">
        <v>7.36</v>
      </c>
      <c r="AB66" s="34">
        <v>97.05</v>
      </c>
      <c r="AC66" s="34">
        <v>98.7939</v>
      </c>
      <c r="AD66" s="34">
        <v>98.8425</v>
      </c>
      <c r="AE66" s="34">
        <v>8.52</v>
      </c>
      <c r="AF66" s="34">
        <v>94.49</v>
      </c>
      <c r="AG66" s="34">
        <v>97.3316</v>
      </c>
      <c r="AH66" s="34">
        <v>97.8918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99.2951</v>
      </c>
      <c r="F67" s="34">
        <v>99.2125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99.4722</v>
      </c>
      <c r="R67" s="34">
        <v>99.3643</v>
      </c>
      <c r="S67" s="34">
        <v>7.44</v>
      </c>
      <c r="T67" s="34">
        <v>100.35</v>
      </c>
      <c r="U67" s="34">
        <v>98.8757</v>
      </c>
      <c r="V67" s="34">
        <v>98.4277</v>
      </c>
      <c r="W67" s="34">
        <v>5.63</v>
      </c>
      <c r="X67" s="34">
        <v>97.38</v>
      </c>
      <c r="Y67" s="34">
        <v>99.4854</v>
      </c>
      <c r="Z67" s="34">
        <v>99.3841</v>
      </c>
      <c r="AA67" s="34">
        <v>7.15</v>
      </c>
      <c r="AB67" s="34">
        <v>99.89</v>
      </c>
      <c r="AC67" s="34">
        <v>99.1621</v>
      </c>
      <c r="AD67" s="34">
        <v>99.369</v>
      </c>
      <c r="AE67" s="34">
        <v>11.14</v>
      </c>
      <c r="AF67" s="34">
        <v>101.01</v>
      </c>
      <c r="AG67" s="34">
        <v>99.1141</v>
      </c>
      <c r="AH67" s="34">
        <v>98.7458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99.8211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100.061</v>
      </c>
      <c r="R68" s="34">
        <v>99.8787</v>
      </c>
      <c r="S68" s="34">
        <v>6.14</v>
      </c>
      <c r="T68" s="34">
        <v>122.08</v>
      </c>
      <c r="U68" s="34">
        <v>99.421</v>
      </c>
      <c r="V68" s="34">
        <v>98.9936</v>
      </c>
      <c r="W68" s="34">
        <v>6.89</v>
      </c>
      <c r="X68" s="34">
        <v>113</v>
      </c>
      <c r="Y68" s="34">
        <v>100.034</v>
      </c>
      <c r="Z68" s="34">
        <v>99.8095</v>
      </c>
      <c r="AA68" s="34">
        <v>10.32</v>
      </c>
      <c r="AB68" s="34">
        <v>118.86</v>
      </c>
      <c r="AC68" s="34">
        <v>100.385</v>
      </c>
      <c r="AD68" s="34">
        <v>99.8737</v>
      </c>
      <c r="AE68" s="34">
        <v>11.18</v>
      </c>
      <c r="AF68" s="34">
        <v>116.3</v>
      </c>
      <c r="AG68" s="34">
        <v>99.575</v>
      </c>
      <c r="AH68" s="34">
        <v>99.6064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100.228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100.329</v>
      </c>
      <c r="R69" s="34">
        <v>100.307</v>
      </c>
      <c r="S69" s="34">
        <v>8.18</v>
      </c>
      <c r="T69" s="34">
        <v>101.65</v>
      </c>
      <c r="U69" s="34">
        <v>99.2106</v>
      </c>
      <c r="V69" s="34">
        <v>99.5117</v>
      </c>
      <c r="W69" s="34">
        <v>4.1</v>
      </c>
      <c r="X69" s="34">
        <v>127.22</v>
      </c>
      <c r="Y69" s="34">
        <v>100.334</v>
      </c>
      <c r="Z69" s="34">
        <v>100.216</v>
      </c>
      <c r="AA69" s="34">
        <v>3.99</v>
      </c>
      <c r="AB69" s="34">
        <v>108.5</v>
      </c>
      <c r="AC69" s="34">
        <v>99.9136</v>
      </c>
      <c r="AD69" s="34">
        <v>100.229</v>
      </c>
      <c r="AE69" s="34">
        <v>8.46</v>
      </c>
      <c r="AF69" s="34">
        <v>105.38</v>
      </c>
      <c r="AG69" s="34">
        <v>100.346</v>
      </c>
      <c r="AH69" s="34">
        <v>100.472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100.738</v>
      </c>
      <c r="F70" s="34">
        <v>100.88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100.588</v>
      </c>
      <c r="R70" s="34">
        <v>100.717</v>
      </c>
      <c r="S70" s="34">
        <v>8.2</v>
      </c>
      <c r="T70" s="34">
        <v>91.61</v>
      </c>
      <c r="U70" s="34">
        <v>100.005</v>
      </c>
      <c r="V70" s="34">
        <v>100.034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100.572</v>
      </c>
      <c r="AD70" s="34">
        <v>100.624</v>
      </c>
      <c r="AE70" s="34">
        <v>10.12</v>
      </c>
      <c r="AF70" s="34">
        <v>109.96</v>
      </c>
      <c r="AG70" s="34">
        <v>101.28</v>
      </c>
      <c r="AH70" s="34">
        <v>101.359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101.495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101.194</v>
      </c>
      <c r="R71" s="34">
        <v>101.159</v>
      </c>
      <c r="S71" s="34">
        <v>8.63</v>
      </c>
      <c r="T71" s="34">
        <v>93.06</v>
      </c>
      <c r="U71" s="34">
        <v>100.635</v>
      </c>
      <c r="V71" s="34">
        <v>100.563</v>
      </c>
      <c r="W71" s="34">
        <v>5.28</v>
      </c>
      <c r="X71" s="34">
        <v>94.68</v>
      </c>
      <c r="Y71" s="34">
        <v>101.177</v>
      </c>
      <c r="Z71" s="34">
        <v>101.048</v>
      </c>
      <c r="AA71" s="34">
        <v>9.02</v>
      </c>
      <c r="AB71" s="34">
        <v>97.24</v>
      </c>
      <c r="AC71" s="34">
        <v>101.333</v>
      </c>
      <c r="AD71" s="34">
        <v>101.051</v>
      </c>
      <c r="AE71" s="34">
        <v>9.97</v>
      </c>
      <c r="AF71" s="34">
        <v>97.07</v>
      </c>
      <c r="AG71" s="34">
        <v>102.445</v>
      </c>
      <c r="AH71" s="34">
        <v>102.26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102.137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101.449</v>
      </c>
      <c r="R72" s="34">
        <v>101.643</v>
      </c>
      <c r="S72" s="34">
        <v>7.36</v>
      </c>
      <c r="T72" s="34">
        <v>91.64</v>
      </c>
      <c r="U72" s="34">
        <v>101.015</v>
      </c>
      <c r="V72" s="34">
        <v>101.085</v>
      </c>
      <c r="W72" s="34">
        <v>4.27</v>
      </c>
      <c r="X72" s="34">
        <v>95.6</v>
      </c>
      <c r="Y72" s="34">
        <v>101.179</v>
      </c>
      <c r="Z72" s="34">
        <v>101.494</v>
      </c>
      <c r="AA72" s="34">
        <v>6.46</v>
      </c>
      <c r="AB72" s="34">
        <v>97.86</v>
      </c>
      <c r="AC72" s="34">
        <v>101.052</v>
      </c>
      <c r="AD72" s="34">
        <v>101.435</v>
      </c>
      <c r="AE72" s="34">
        <v>9.35</v>
      </c>
      <c r="AF72" s="34">
        <v>96.46</v>
      </c>
      <c r="AG72" s="34">
        <v>102.637</v>
      </c>
      <c r="AH72" s="34">
        <v>103.179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</v>
      </c>
      <c r="F73" s="34">
        <v>102.838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102.042</v>
      </c>
      <c r="R73" s="34">
        <v>102.216</v>
      </c>
      <c r="S73" s="34">
        <v>9.22</v>
      </c>
      <c r="T73" s="34">
        <v>93.22</v>
      </c>
      <c r="U73" s="34">
        <v>101.473</v>
      </c>
      <c r="V73" s="34">
        <v>101.608</v>
      </c>
      <c r="W73" s="34">
        <v>5.19</v>
      </c>
      <c r="X73" s="34">
        <v>96.18</v>
      </c>
      <c r="Y73" s="34">
        <v>101.865</v>
      </c>
      <c r="Z73" s="34">
        <v>101.97</v>
      </c>
      <c r="AA73" s="34">
        <v>7.04</v>
      </c>
      <c r="AB73" s="34">
        <v>100.55</v>
      </c>
      <c r="AC73" s="34">
        <v>101.977</v>
      </c>
      <c r="AD73" s="34">
        <v>101.941</v>
      </c>
      <c r="AE73" s="34">
        <v>11.51</v>
      </c>
      <c r="AF73" s="34">
        <v>99.18</v>
      </c>
      <c r="AG73" s="34">
        <v>104.252</v>
      </c>
      <c r="AH73" s="34">
        <v>104.132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103.639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103.154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102.042</v>
      </c>
      <c r="W74" s="34">
        <v>3.56</v>
      </c>
      <c r="X74" s="34">
        <v>100.58</v>
      </c>
      <c r="Y74" s="34">
        <v>102.535</v>
      </c>
      <c r="Z74" s="34">
        <v>102.471</v>
      </c>
      <c r="AA74" s="34">
        <v>6.69</v>
      </c>
      <c r="AB74" s="34">
        <v>111.57</v>
      </c>
      <c r="AC74" s="34">
        <v>102.871</v>
      </c>
      <c r="AD74" s="34">
        <v>102.4</v>
      </c>
      <c r="AE74" s="34">
        <v>9.73</v>
      </c>
      <c r="AF74" s="34">
        <v>107.38</v>
      </c>
      <c r="AG74" s="34">
        <v>105.258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104.528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</v>
      </c>
      <c r="R75" s="39">
        <v>103.38</v>
      </c>
      <c r="S75" s="39">
        <v>4.83</v>
      </c>
      <c r="T75" s="39">
        <v>96.59</v>
      </c>
      <c r="U75" s="39">
        <v>100.886</v>
      </c>
      <c r="V75" s="39">
        <v>102.342</v>
      </c>
      <c r="W75" s="39">
        <v>6.24</v>
      </c>
      <c r="X75" s="39">
        <v>96.88</v>
      </c>
      <c r="Y75" s="39">
        <v>102.961</v>
      </c>
      <c r="Z75" s="39">
        <v>102.977</v>
      </c>
      <c r="AA75" s="39">
        <v>5.88</v>
      </c>
      <c r="AB75" s="39">
        <v>89.74</v>
      </c>
      <c r="AC75" s="39">
        <v>102.3</v>
      </c>
      <c r="AD75" s="39">
        <v>102.691</v>
      </c>
      <c r="AE75" s="39">
        <v>12.59</v>
      </c>
      <c r="AF75" s="39">
        <v>99.37</v>
      </c>
      <c r="AG75" s="39">
        <v>105.903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105.668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104.215</v>
      </c>
      <c r="R76" s="34">
        <v>103.881</v>
      </c>
      <c r="S76" s="34">
        <v>24.33</v>
      </c>
      <c r="T76" s="34">
        <v>118.54</v>
      </c>
      <c r="U76" s="34">
        <v>120.596</v>
      </c>
      <c r="V76" s="34">
        <v>102.666</v>
      </c>
      <c r="W76" s="34">
        <v>6.81</v>
      </c>
      <c r="X76" s="34">
        <v>98.77</v>
      </c>
      <c r="Y76" s="34">
        <v>103.944</v>
      </c>
      <c r="Z76" s="34">
        <v>103.468</v>
      </c>
      <c r="AA76" s="34">
        <v>6.01</v>
      </c>
      <c r="AB76" s="34">
        <v>97</v>
      </c>
      <c r="AC76" s="34">
        <v>103.004</v>
      </c>
      <c r="AD76" s="34">
        <v>103.09</v>
      </c>
      <c r="AE76" s="34">
        <v>11.39</v>
      </c>
      <c r="AF76" s="34">
        <v>101.25</v>
      </c>
      <c r="AG76" s="34">
        <v>107.128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105.926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104.177</v>
      </c>
      <c r="R77" s="34">
        <v>104.321</v>
      </c>
      <c r="S77" s="34">
        <v>7.91</v>
      </c>
      <c r="T77" s="34">
        <v>124.43</v>
      </c>
      <c r="U77" s="34">
        <v>117.034</v>
      </c>
      <c r="V77" s="34">
        <v>102.982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103.704</v>
      </c>
      <c r="AD77" s="34">
        <v>103.624</v>
      </c>
      <c r="AE77" s="34">
        <v>10.39</v>
      </c>
      <c r="AF77" s="34">
        <v>103.35</v>
      </c>
      <c r="AG77" s="34">
        <v>107.911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106.177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104.738</v>
      </c>
      <c r="R78" s="34">
        <v>104.75</v>
      </c>
      <c r="S78" s="34">
        <v>11.25</v>
      </c>
      <c r="T78" s="34">
        <v>112.3</v>
      </c>
      <c r="U78" s="34">
        <v>110.201</v>
      </c>
      <c r="V78" s="34">
        <v>103.218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104.168</v>
      </c>
      <c r="AD78" s="34">
        <v>104.126</v>
      </c>
      <c r="AE78" s="34">
        <v>13.06</v>
      </c>
      <c r="AF78" s="34">
        <v>106.83</v>
      </c>
      <c r="AG78" s="34">
        <v>109.341</v>
      </c>
      <c r="AH78" s="34">
        <v>109.042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106.101</v>
      </c>
      <c r="F79" s="34">
        <v>106.449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103.85</v>
      </c>
      <c r="R79" s="34">
        <v>105.206</v>
      </c>
      <c r="S79" s="34">
        <v>7.81</v>
      </c>
      <c r="T79" s="34">
        <v>108.19</v>
      </c>
      <c r="U79" s="34">
        <v>107.776</v>
      </c>
      <c r="V79" s="34">
        <v>103.573</v>
      </c>
      <c r="W79" s="34">
        <v>5.19</v>
      </c>
      <c r="X79" s="34">
        <v>102.44</v>
      </c>
      <c r="Y79" s="34">
        <v>104.768</v>
      </c>
      <c r="Z79" s="34">
        <v>104.896</v>
      </c>
      <c r="AA79" s="34">
        <v>4.8</v>
      </c>
      <c r="AB79" s="34">
        <v>104.69</v>
      </c>
      <c r="AC79" s="34">
        <v>104.468</v>
      </c>
      <c r="AD79" s="34">
        <v>104.625</v>
      </c>
      <c r="AE79" s="34">
        <v>10.84</v>
      </c>
      <c r="AF79" s="34">
        <v>111.96</v>
      </c>
      <c r="AG79" s="34">
        <v>109.879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</v>
      </c>
      <c r="F80" s="34">
        <v>106.851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105.564</v>
      </c>
      <c r="R80" s="34">
        <v>105.679</v>
      </c>
      <c r="S80" s="34">
        <v>8.31</v>
      </c>
      <c r="T80" s="34">
        <v>132.22</v>
      </c>
      <c r="U80" s="34">
        <v>107.513</v>
      </c>
      <c r="V80" s="34">
        <v>104.158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105.243</v>
      </c>
      <c r="AD80" s="34">
        <v>105.182</v>
      </c>
      <c r="AE80" s="34">
        <v>12.97</v>
      </c>
      <c r="AF80" s="34">
        <v>131.39</v>
      </c>
      <c r="AG80" s="34">
        <v>111.979</v>
      </c>
      <c r="AH80" s="34">
        <v>111.012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106.066</v>
      </c>
      <c r="R81" s="34">
        <v>106.215</v>
      </c>
      <c r="S81" s="34">
        <v>10.43</v>
      </c>
      <c r="T81" s="34">
        <v>112.26</v>
      </c>
      <c r="U81" s="34">
        <v>109.133</v>
      </c>
      <c r="V81" s="34">
        <v>104.812</v>
      </c>
      <c r="W81" s="34">
        <v>4.48</v>
      </c>
      <c r="X81" s="34">
        <v>132.92</v>
      </c>
      <c r="Y81" s="34">
        <v>105.689</v>
      </c>
      <c r="Z81" s="34">
        <v>105.91</v>
      </c>
      <c r="AA81" s="34">
        <v>4.95</v>
      </c>
      <c r="AB81" s="34">
        <v>113.87</v>
      </c>
      <c r="AC81" s="34">
        <v>105.685</v>
      </c>
      <c r="AD81" s="34">
        <v>105.771</v>
      </c>
      <c r="AE81" s="34">
        <v>10.32</v>
      </c>
      <c r="AF81" s="34">
        <v>116.26</v>
      </c>
      <c r="AG81" s="34">
        <v>110.782</v>
      </c>
      <c r="AH81" s="34">
        <v>111.975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107.483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107.033</v>
      </c>
      <c r="R82" s="34">
        <v>106.774</v>
      </c>
      <c r="S82" s="34">
        <v>8.41</v>
      </c>
      <c r="T82" s="34">
        <v>99.31</v>
      </c>
      <c r="U82" s="34">
        <v>108.037</v>
      </c>
      <c r="V82" s="34">
        <v>105.339</v>
      </c>
      <c r="W82" s="34">
        <v>6.55</v>
      </c>
      <c r="X82" s="34">
        <v>105.71</v>
      </c>
      <c r="Y82" s="34">
        <v>106.665</v>
      </c>
      <c r="Z82" s="34">
        <v>106.418</v>
      </c>
      <c r="AA82" s="34">
        <v>6.89</v>
      </c>
      <c r="AB82" s="34">
        <v>99.89</v>
      </c>
      <c r="AC82" s="34">
        <v>106.54</v>
      </c>
      <c r="AD82" s="34">
        <v>106.327</v>
      </c>
      <c r="AE82" s="34">
        <v>11.46</v>
      </c>
      <c r="AF82" s="34">
        <v>122.56</v>
      </c>
      <c r="AG82" s="34">
        <v>113.131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107.549</v>
      </c>
      <c r="F83" s="34">
        <v>107.758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107.196</v>
      </c>
      <c r="R83" s="34">
        <v>107.282</v>
      </c>
      <c r="S83" s="34">
        <v>5.95</v>
      </c>
      <c r="T83" s="34">
        <v>98.6</v>
      </c>
      <c r="U83" s="34">
        <v>107.404</v>
      </c>
      <c r="V83" s="34">
        <v>105.725</v>
      </c>
      <c r="W83" s="34">
        <v>4.65</v>
      </c>
      <c r="X83" s="34">
        <v>99.08</v>
      </c>
      <c r="Y83" s="34">
        <v>106.841</v>
      </c>
      <c r="Z83" s="34">
        <v>106.913</v>
      </c>
      <c r="AA83" s="34">
        <v>5.7</v>
      </c>
      <c r="AB83" s="34">
        <v>102.78</v>
      </c>
      <c r="AC83" s="34">
        <v>106.793</v>
      </c>
      <c r="AD83" s="34">
        <v>106.779</v>
      </c>
      <c r="AE83" s="34">
        <v>10.45</v>
      </c>
      <c r="AF83" s="34">
        <v>107.21</v>
      </c>
      <c r="AG83" s="34">
        <v>113.66</v>
      </c>
      <c r="AH83" s="34">
        <v>114.033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107.178</v>
      </c>
      <c r="V84" s="34">
        <v>106.041</v>
      </c>
      <c r="W84" s="34">
        <v>7.25</v>
      </c>
      <c r="X84" s="34">
        <v>102.53</v>
      </c>
      <c r="Y84" s="34">
        <v>107.733</v>
      </c>
      <c r="Z84" s="34">
        <v>107.386</v>
      </c>
      <c r="AA84" s="34">
        <v>7.25</v>
      </c>
      <c r="AB84" s="34">
        <v>104.95</v>
      </c>
      <c r="AC84" s="34">
        <v>107.169</v>
      </c>
      <c r="AD84" s="34">
        <v>107.152</v>
      </c>
      <c r="AE84" s="34">
        <v>12.5</v>
      </c>
      <c r="AF84" s="34">
        <v>108.52</v>
      </c>
      <c r="AG84" s="34">
        <v>115.329</v>
      </c>
      <c r="AH84" s="34">
        <v>115.101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108.281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108.56</v>
      </c>
      <c r="R85" s="34">
        <v>108.231</v>
      </c>
      <c r="S85" s="34">
        <v>6.62</v>
      </c>
      <c r="T85" s="34">
        <v>99.39</v>
      </c>
      <c r="U85" s="34">
        <v>107.893</v>
      </c>
      <c r="V85" s="34">
        <v>106.282</v>
      </c>
      <c r="W85" s="34">
        <v>6.14</v>
      </c>
      <c r="X85" s="34">
        <v>102.09</v>
      </c>
      <c r="Y85" s="34">
        <v>107.949</v>
      </c>
      <c r="Z85" s="34">
        <v>107.824</v>
      </c>
      <c r="AA85" s="34">
        <v>5.92</v>
      </c>
      <c r="AB85" s="34">
        <v>106.5</v>
      </c>
      <c r="AC85" s="34">
        <v>107.578</v>
      </c>
      <c r="AD85" s="34">
        <v>107.48</v>
      </c>
      <c r="AE85" s="34">
        <v>12.15</v>
      </c>
      <c r="AF85" s="34">
        <v>111.23</v>
      </c>
      <c r="AG85" s="34">
        <v>116.804</v>
      </c>
      <c r="AH85" s="34">
        <v>116.151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108.243</v>
      </c>
      <c r="F86" s="34">
        <v>108.381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</v>
      </c>
      <c r="R86" s="34">
        <v>108.611</v>
      </c>
      <c r="S86" s="34">
        <v>-0.29</v>
      </c>
      <c r="T86" s="34">
        <v>102.34</v>
      </c>
      <c r="U86" s="34">
        <v>106.271</v>
      </c>
      <c r="V86" s="34">
        <v>106.454</v>
      </c>
      <c r="W86" s="34">
        <v>4.69</v>
      </c>
      <c r="X86" s="34">
        <v>105.29</v>
      </c>
      <c r="Y86" s="34">
        <v>107.896</v>
      </c>
      <c r="Z86" s="34">
        <v>108.247</v>
      </c>
      <c r="AA86" s="34">
        <v>2.98</v>
      </c>
      <c r="AB86" s="34">
        <v>114.9</v>
      </c>
      <c r="AC86" s="34">
        <v>107.606</v>
      </c>
      <c r="AD86" s="34">
        <v>107.797</v>
      </c>
      <c r="AE86" s="34">
        <v>10.59</v>
      </c>
      <c r="AF86" s="34">
        <v>118.76</v>
      </c>
      <c r="AG86" s="34">
        <v>116.928</v>
      </c>
      <c r="AH86" s="34">
        <v>117.165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108.327</v>
      </c>
      <c r="F87" s="39">
        <v>108.512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109.31</v>
      </c>
      <c r="R87" s="39">
        <v>108.939</v>
      </c>
      <c r="S87" s="39">
        <v>6.91</v>
      </c>
      <c r="T87" s="39">
        <v>103.26</v>
      </c>
      <c r="U87" s="39">
        <v>106.636</v>
      </c>
      <c r="V87" s="39">
        <v>106.65</v>
      </c>
      <c r="W87" s="39">
        <v>6.79</v>
      </c>
      <c r="X87" s="39">
        <v>103.45</v>
      </c>
      <c r="Y87" s="39">
        <v>108.802</v>
      </c>
      <c r="Z87" s="39">
        <v>108.681</v>
      </c>
      <c r="AA87" s="39">
        <v>6.79</v>
      </c>
      <c r="AB87" s="39">
        <v>95.84</v>
      </c>
      <c r="AC87" s="39">
        <v>108.296</v>
      </c>
      <c r="AD87" s="39">
        <v>108.151</v>
      </c>
      <c r="AE87" s="39">
        <v>12.46</v>
      </c>
      <c r="AF87" s="39">
        <v>111.76</v>
      </c>
      <c r="AG87" s="39">
        <v>118.574</v>
      </c>
      <c r="AH87" s="39">
        <v>118.163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108.418</v>
      </c>
      <c r="F88" s="34">
        <v>108.827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108.926</v>
      </c>
      <c r="R88" s="34">
        <v>109.222</v>
      </c>
      <c r="S88" s="34">
        <v>-11.61</v>
      </c>
      <c r="T88" s="34">
        <v>104.78</v>
      </c>
      <c r="U88" s="34">
        <v>107.292</v>
      </c>
      <c r="V88" s="34">
        <v>106.891</v>
      </c>
      <c r="W88" s="34">
        <v>3.62</v>
      </c>
      <c r="X88" s="34">
        <v>102.34</v>
      </c>
      <c r="Y88" s="34">
        <v>108.93</v>
      </c>
      <c r="Z88" s="34">
        <v>109.121</v>
      </c>
      <c r="AA88" s="34">
        <v>4.68</v>
      </c>
      <c r="AB88" s="34">
        <v>101.54</v>
      </c>
      <c r="AC88" s="34">
        <v>108.52</v>
      </c>
      <c r="AD88" s="34">
        <v>108.461</v>
      </c>
      <c r="AE88" s="34">
        <v>10.76</v>
      </c>
      <c r="AF88" s="34">
        <v>112.14</v>
      </c>
      <c r="AG88" s="34">
        <v>119.091</v>
      </c>
      <c r="AH88" s="34">
        <v>119.146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109.448</v>
      </c>
      <c r="F89" s="34">
        <v>109.319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109.347</v>
      </c>
      <c r="R89" s="34">
        <v>109.579</v>
      </c>
      <c r="S89" s="34">
        <v>-2.89</v>
      </c>
      <c r="T89" s="34">
        <v>120.83</v>
      </c>
      <c r="U89" s="34">
        <v>114.374</v>
      </c>
      <c r="V89" s="34">
        <v>107.116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108.482</v>
      </c>
      <c r="AD89" s="34">
        <v>108.782</v>
      </c>
      <c r="AE89" s="34">
        <v>10.82</v>
      </c>
      <c r="AF89" s="34">
        <v>114.53</v>
      </c>
      <c r="AG89" s="34">
        <v>119.961</v>
      </c>
      <c r="AH89" s="34">
        <v>120.126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109.905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110.068</v>
      </c>
      <c r="R90" s="34">
        <v>110.06</v>
      </c>
      <c r="S90" s="34">
        <v>3.05</v>
      </c>
      <c r="T90" s="34">
        <v>115.73</v>
      </c>
      <c r="U90" s="34">
        <v>112.168</v>
      </c>
      <c r="V90" s="34">
        <v>107.313</v>
      </c>
      <c r="W90" s="34">
        <v>6.04</v>
      </c>
      <c r="X90" s="34">
        <v>107.72</v>
      </c>
      <c r="Y90" s="34">
        <v>110.206</v>
      </c>
      <c r="Z90" s="34">
        <v>109.991</v>
      </c>
      <c r="AA90" s="34">
        <v>5.21</v>
      </c>
      <c r="AB90" s="34">
        <v>107.72</v>
      </c>
      <c r="AC90" s="34">
        <v>109.279</v>
      </c>
      <c r="AD90" s="34">
        <v>109.251</v>
      </c>
      <c r="AE90" s="34">
        <v>11.87</v>
      </c>
      <c r="AF90" s="34">
        <v>119.52</v>
      </c>
      <c r="AG90" s="34">
        <v>121.823</v>
      </c>
      <c r="AH90" s="34">
        <v>121.096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110.779</v>
      </c>
      <c r="R91" s="34">
        <v>110.535</v>
      </c>
      <c r="S91" s="34">
        <v>2.33</v>
      </c>
      <c r="T91" s="34">
        <v>110.71</v>
      </c>
      <c r="U91" s="34">
        <v>110.37</v>
      </c>
      <c r="V91" s="34">
        <v>107.523</v>
      </c>
      <c r="W91" s="34">
        <v>6.43</v>
      </c>
      <c r="X91" s="34">
        <v>109.02</v>
      </c>
      <c r="Y91" s="34">
        <v>110.406</v>
      </c>
      <c r="Z91" s="34">
        <v>110.396</v>
      </c>
      <c r="AA91" s="34">
        <v>5.6</v>
      </c>
      <c r="AB91" s="34">
        <v>110.55</v>
      </c>
      <c r="AC91" s="34">
        <v>109.987</v>
      </c>
      <c r="AD91" s="34">
        <v>109.716</v>
      </c>
      <c r="AE91" s="34">
        <v>11.28</v>
      </c>
      <c r="AF91" s="34">
        <v>124.59</v>
      </c>
      <c r="AG91" s="34">
        <v>122.044</v>
      </c>
      <c r="AH91" s="34">
        <v>122.026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110.497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111.004</v>
      </c>
      <c r="R92" s="34">
        <v>110.907</v>
      </c>
      <c r="S92" s="34">
        <v>2.18</v>
      </c>
      <c r="T92" s="34">
        <v>135.11</v>
      </c>
      <c r="U92" s="34">
        <v>110.295</v>
      </c>
      <c r="V92" s="34">
        <v>107.773</v>
      </c>
      <c r="W92" s="34">
        <v>4.9</v>
      </c>
      <c r="X92" s="34">
        <v>126.6</v>
      </c>
      <c r="Y92" s="34">
        <v>110.557</v>
      </c>
      <c r="Z92" s="34">
        <v>110.797</v>
      </c>
      <c r="AA92" s="34">
        <v>3.33</v>
      </c>
      <c r="AB92" s="34">
        <v>128.84</v>
      </c>
      <c r="AC92" s="34">
        <v>109.923</v>
      </c>
      <c r="AD92" s="34">
        <v>110.063</v>
      </c>
      <c r="AE92" s="34">
        <v>9.33</v>
      </c>
      <c r="AF92" s="34">
        <v>143.64</v>
      </c>
      <c r="AG92" s="34">
        <v>122.534</v>
      </c>
      <c r="AH92" s="34">
        <v>122.945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111.204</v>
      </c>
      <c r="R93" s="34">
        <v>111.202</v>
      </c>
      <c r="S93" s="34">
        <v>2.25</v>
      </c>
      <c r="T93" s="34">
        <v>114.78</v>
      </c>
      <c r="U93" s="34">
        <v>110.431</v>
      </c>
      <c r="V93" s="34">
        <v>107.995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110.472</v>
      </c>
      <c r="AE93" s="34">
        <v>12.82</v>
      </c>
      <c r="AF93" s="34">
        <v>131.16</v>
      </c>
      <c r="AG93" s="34">
        <v>123.955</v>
      </c>
      <c r="AH93" s="34">
        <v>123.886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111.621</v>
      </c>
      <c r="R94" s="34">
        <v>111.447</v>
      </c>
      <c r="S94" s="34">
        <v>0.24</v>
      </c>
      <c r="T94" s="34">
        <v>99.56</v>
      </c>
      <c r="U94" s="34">
        <v>108.515</v>
      </c>
      <c r="V94" s="34">
        <v>108.176</v>
      </c>
      <c r="W94" s="34">
        <v>3.13</v>
      </c>
      <c r="X94" s="34">
        <v>109.02</v>
      </c>
      <c r="Y94" s="34">
        <v>111.577</v>
      </c>
      <c r="Z94" s="34">
        <v>111.607</v>
      </c>
      <c r="AA94" s="34">
        <v>4.12</v>
      </c>
      <c r="AB94" s="34">
        <v>104.01</v>
      </c>
      <c r="AC94" s="34">
        <v>110.935</v>
      </c>
      <c r="AD94" s="34">
        <v>111.081</v>
      </c>
      <c r="AE94" s="34">
        <v>10.06</v>
      </c>
      <c r="AF94" s="34">
        <v>134.89</v>
      </c>
      <c r="AG94" s="34">
        <v>125.024</v>
      </c>
      <c r="AH94" s="34">
        <v>124.829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111.437</v>
      </c>
      <c r="R95" s="34">
        <v>111.671</v>
      </c>
      <c r="S95" s="34">
        <v>1.11</v>
      </c>
      <c r="T95" s="34">
        <v>99.7</v>
      </c>
      <c r="U95" s="34">
        <v>109.252</v>
      </c>
      <c r="V95" s="34">
        <v>108.389</v>
      </c>
      <c r="W95" s="34">
        <v>5.41</v>
      </c>
      <c r="X95" s="34">
        <v>104.43</v>
      </c>
      <c r="Y95" s="34">
        <v>111.866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111.757</v>
      </c>
      <c r="AE95" s="34">
        <v>10.92</v>
      </c>
      <c r="AF95" s="34">
        <v>118.91</v>
      </c>
      <c r="AG95" s="34">
        <v>125.873</v>
      </c>
      <c r="AH95" s="34">
        <v>125.755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110.971</v>
      </c>
      <c r="F96" s="34">
        <v>111.254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111.787</v>
      </c>
      <c r="R96" s="34">
        <v>111.978</v>
      </c>
      <c r="S96" s="34">
        <v>3.22</v>
      </c>
      <c r="T96" s="34">
        <v>101.94</v>
      </c>
      <c r="U96" s="34">
        <v>110.079</v>
      </c>
      <c r="V96" s="34">
        <v>108.589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112.465</v>
      </c>
      <c r="AD96" s="34">
        <v>112.261</v>
      </c>
      <c r="AE96" s="34">
        <v>9.76</v>
      </c>
      <c r="AF96" s="34">
        <v>119.12</v>
      </c>
      <c r="AG96" s="34">
        <v>126.677</v>
      </c>
      <c r="AH96" s="34">
        <v>126.667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111.748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112.423</v>
      </c>
      <c r="R97" s="34">
        <v>112.385</v>
      </c>
      <c r="S97" s="34">
        <v>0.62</v>
      </c>
      <c r="T97" s="34">
        <v>100.01</v>
      </c>
      <c r="U97" s="34">
        <v>108.812</v>
      </c>
      <c r="V97" s="34">
        <v>108.716</v>
      </c>
      <c r="W97" s="34">
        <v>3.97</v>
      </c>
      <c r="X97" s="34">
        <v>106.14</v>
      </c>
      <c r="Y97" s="34">
        <v>112.844</v>
      </c>
      <c r="Z97" s="34">
        <v>112.851</v>
      </c>
      <c r="AA97" s="34">
        <v>4.42</v>
      </c>
      <c r="AB97" s="34">
        <v>111.21</v>
      </c>
      <c r="AC97" s="34">
        <v>112.519</v>
      </c>
      <c r="AD97" s="34">
        <v>112.592</v>
      </c>
      <c r="AE97" s="34">
        <v>8.56</v>
      </c>
      <c r="AF97" s="34">
        <v>120.75</v>
      </c>
      <c r="AG97" s="34">
        <v>127.398</v>
      </c>
      <c r="AH97" s="34">
        <v>127.58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112.433</v>
      </c>
      <c r="F98" s="34">
        <v>112.165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112.843</v>
      </c>
      <c r="S98" s="34">
        <v>-0.06</v>
      </c>
      <c r="T98" s="34">
        <v>102.28</v>
      </c>
      <c r="U98" s="34">
        <v>109.059</v>
      </c>
      <c r="V98" s="34">
        <v>108.827</v>
      </c>
      <c r="W98" s="34">
        <v>6.15</v>
      </c>
      <c r="X98" s="34">
        <v>111.77</v>
      </c>
      <c r="Y98" s="34">
        <v>113.533</v>
      </c>
      <c r="Z98" s="34">
        <v>113.274</v>
      </c>
      <c r="AA98" s="34">
        <v>4.14</v>
      </c>
      <c r="AB98" s="34">
        <v>119.66</v>
      </c>
      <c r="AC98" s="34">
        <v>112.763</v>
      </c>
      <c r="AD98" s="34">
        <v>112.966</v>
      </c>
      <c r="AE98" s="34">
        <v>9.89</v>
      </c>
      <c r="AF98" s="34">
        <v>130.5</v>
      </c>
      <c r="AG98" s="34">
        <v>128.698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112.775</v>
      </c>
      <c r="F99" s="39">
        <v>112.344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113.611</v>
      </c>
      <c r="R99" s="39">
        <v>113.305</v>
      </c>
      <c r="S99" s="39">
        <v>2.27</v>
      </c>
      <c r="T99" s="39">
        <v>105.61</v>
      </c>
      <c r="U99" s="39">
        <v>108.533</v>
      </c>
      <c r="V99" s="39">
        <v>108.983</v>
      </c>
      <c r="W99" s="39">
        <v>4.06</v>
      </c>
      <c r="X99" s="39">
        <v>107.65</v>
      </c>
      <c r="Y99" s="39">
        <v>113.553</v>
      </c>
      <c r="Z99" s="39">
        <v>113.685</v>
      </c>
      <c r="AA99" s="39">
        <v>5.44</v>
      </c>
      <c r="AB99" s="39">
        <v>101.06</v>
      </c>
      <c r="AC99" s="39">
        <v>113.507</v>
      </c>
      <c r="AD99" s="39">
        <v>113.467</v>
      </c>
      <c r="AE99" s="39">
        <v>9.19</v>
      </c>
      <c r="AF99" s="39">
        <v>122.02</v>
      </c>
      <c r="AG99" s="39">
        <v>129.375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111.996</v>
      </c>
      <c r="F100" s="34">
        <v>112.367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113.806</v>
      </c>
      <c r="R100" s="34">
        <v>113.672</v>
      </c>
      <c r="S100" s="34">
        <v>1.78</v>
      </c>
      <c r="T100" s="34">
        <v>106.65</v>
      </c>
      <c r="U100" s="34">
        <v>109.07</v>
      </c>
      <c r="V100" s="34">
        <v>109.207</v>
      </c>
      <c r="W100" s="34">
        <v>4.54</v>
      </c>
      <c r="X100" s="34">
        <v>106.99</v>
      </c>
      <c r="Y100" s="34">
        <v>114.032</v>
      </c>
      <c r="Z100" s="34">
        <v>114.102</v>
      </c>
      <c r="AA100" s="34">
        <v>4.87</v>
      </c>
      <c r="AB100" s="34">
        <v>106.49</v>
      </c>
      <c r="AC100" s="34">
        <v>113.944</v>
      </c>
      <c r="AD100" s="34">
        <v>114.032</v>
      </c>
      <c r="AE100" s="34">
        <v>9.07</v>
      </c>
      <c r="AF100" s="34">
        <v>122.32</v>
      </c>
      <c r="AG100" s="34">
        <v>130.069</v>
      </c>
      <c r="AH100" s="34">
        <v>130.33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112.564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113.764</v>
      </c>
      <c r="R101" s="34">
        <v>113.979</v>
      </c>
      <c r="S101" s="34">
        <v>-5.67</v>
      </c>
      <c r="T101" s="34">
        <v>113.98</v>
      </c>
      <c r="U101" s="34">
        <v>107.843</v>
      </c>
      <c r="V101" s="34">
        <v>109.563</v>
      </c>
      <c r="W101" s="34">
        <v>4</v>
      </c>
      <c r="X101" s="34">
        <v>109.84</v>
      </c>
      <c r="Y101" s="34">
        <v>114.209</v>
      </c>
      <c r="Z101" s="34">
        <v>114.547</v>
      </c>
      <c r="AA101" s="34">
        <v>5.48</v>
      </c>
      <c r="AB101" s="34">
        <v>112.25</v>
      </c>
      <c r="AC101" s="34">
        <v>114.639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112.918</v>
      </c>
      <c r="F102" s="34">
        <v>113.094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114.288</v>
      </c>
      <c r="R102" s="34">
        <v>114.35</v>
      </c>
      <c r="S102" s="34">
        <v>0.07</v>
      </c>
      <c r="T102" s="34">
        <v>115.81</v>
      </c>
      <c r="U102" s="34">
        <v>111.092</v>
      </c>
      <c r="V102" s="34">
        <v>110.048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115.428</v>
      </c>
      <c r="AD102" s="34">
        <v>115.215</v>
      </c>
      <c r="AE102" s="34">
        <v>7.8</v>
      </c>
      <c r="AF102" s="34">
        <v>128.84</v>
      </c>
      <c r="AG102" s="34">
        <v>131.516</v>
      </c>
      <c r="AH102" s="34">
        <v>132.238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114.203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114.805</v>
      </c>
      <c r="R103" s="34">
        <v>114.778</v>
      </c>
      <c r="S103" s="34">
        <v>1.02</v>
      </c>
      <c r="T103" s="34">
        <v>111.84</v>
      </c>
      <c r="U103" s="34">
        <v>111.499</v>
      </c>
      <c r="V103" s="34">
        <v>110.484</v>
      </c>
      <c r="W103" s="34">
        <v>4.44</v>
      </c>
      <c r="X103" s="34">
        <v>113.86</v>
      </c>
      <c r="Y103" s="34">
        <v>115.92</v>
      </c>
      <c r="Z103" s="34">
        <v>115.515</v>
      </c>
      <c r="AA103" s="34">
        <v>4.51</v>
      </c>
      <c r="AB103" s="34">
        <v>115.54</v>
      </c>
      <c r="AC103" s="34">
        <v>115.615</v>
      </c>
      <c r="AD103" s="34">
        <v>115.694</v>
      </c>
      <c r="AE103" s="34">
        <v>9.31</v>
      </c>
      <c r="AF103" s="34">
        <v>136.19</v>
      </c>
      <c r="AG103" s="34">
        <v>133.903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114.335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115.269</v>
      </c>
      <c r="R104" s="34">
        <v>115.199</v>
      </c>
      <c r="S104" s="34">
        <v>0.43</v>
      </c>
      <c r="T104" s="34">
        <v>135.69</v>
      </c>
      <c r="U104" s="34">
        <v>110.374</v>
      </c>
      <c r="V104" s="34">
        <v>110.808</v>
      </c>
      <c r="W104" s="34">
        <v>6.92</v>
      </c>
      <c r="X104" s="34">
        <v>135.36</v>
      </c>
      <c r="Y104" s="34">
        <v>116.231</v>
      </c>
      <c r="Z104" s="34">
        <v>115.969</v>
      </c>
      <c r="AA104" s="34">
        <v>5.94</v>
      </c>
      <c r="AB104" s="34">
        <v>136.49</v>
      </c>
      <c r="AC104" s="34">
        <v>116.158</v>
      </c>
      <c r="AD104" s="34">
        <v>116.157</v>
      </c>
      <c r="AE104" s="34">
        <v>10.14</v>
      </c>
      <c r="AF104" s="34">
        <v>158.21</v>
      </c>
      <c r="AG104" s="34">
        <v>134.228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34">
        <v>114.38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115.601</v>
      </c>
      <c r="R105" s="34">
        <v>115.594</v>
      </c>
      <c r="S105" s="34">
        <v>1.04</v>
      </c>
      <c r="T105" s="34">
        <v>115.97</v>
      </c>
      <c r="U105" s="34">
        <v>112.261</v>
      </c>
      <c r="V105" s="34">
        <v>111.074</v>
      </c>
      <c r="W105" s="34">
        <v>3.68</v>
      </c>
      <c r="X105" s="34">
        <v>145.74</v>
      </c>
      <c r="Y105" s="34">
        <v>116.209</v>
      </c>
      <c r="Z105" s="34">
        <v>116.395</v>
      </c>
      <c r="AA105" s="34">
        <v>5.48</v>
      </c>
      <c r="AB105" s="34">
        <v>125.69</v>
      </c>
      <c r="AC105" s="34">
        <v>116.545</v>
      </c>
      <c r="AD105" s="34">
        <v>116.683</v>
      </c>
      <c r="AE105" s="34">
        <v>10.1</v>
      </c>
      <c r="AF105" s="34">
        <v>144.41</v>
      </c>
      <c r="AG105" s="34">
        <v>135.37</v>
      </c>
      <c r="AH105" s="34">
        <v>135.172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114.713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115.84</v>
      </c>
      <c r="R106" s="34">
        <v>116.008</v>
      </c>
      <c r="S106" s="34">
        <v>1.27</v>
      </c>
      <c r="T106" s="34">
        <v>100.82</v>
      </c>
      <c r="U106" s="34">
        <v>111.326</v>
      </c>
      <c r="V106" s="34">
        <v>111.25</v>
      </c>
      <c r="W106" s="34">
        <v>3.4</v>
      </c>
      <c r="X106" s="34">
        <v>112.72</v>
      </c>
      <c r="Y106" s="34">
        <v>116.719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117.258</v>
      </c>
      <c r="AE106" s="34">
        <v>8.36</v>
      </c>
      <c r="AF106" s="34">
        <v>146.16</v>
      </c>
      <c r="AG106" s="34">
        <v>136.181</v>
      </c>
      <c r="AH106" s="34">
        <v>136.114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115.119</v>
      </c>
      <c r="F107" s="34">
        <v>115.03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116.543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111.337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117.852</v>
      </c>
      <c r="AD107" s="34">
        <v>117.799</v>
      </c>
      <c r="AE107" s="34">
        <v>9.03</v>
      </c>
      <c r="AF107" s="34">
        <v>129.65</v>
      </c>
      <c r="AG107" s="34">
        <v>137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115.425</v>
      </c>
      <c r="F108" s="34">
        <v>115.304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117.068</v>
      </c>
      <c r="R108" s="34">
        <v>116.914</v>
      </c>
      <c r="S108" s="34">
        <v>0.55</v>
      </c>
      <c r="T108" s="34">
        <v>102.49</v>
      </c>
      <c r="U108" s="34">
        <v>110.554</v>
      </c>
      <c r="V108" s="34">
        <v>111.399</v>
      </c>
      <c r="W108" s="34">
        <v>3.85</v>
      </c>
      <c r="X108" s="34">
        <v>110.59</v>
      </c>
      <c r="Y108" s="34">
        <v>117.358</v>
      </c>
      <c r="Z108" s="34">
        <v>117.707</v>
      </c>
      <c r="AA108" s="34">
        <v>5.47</v>
      </c>
      <c r="AB108" s="34">
        <v>116.79</v>
      </c>
      <c r="AC108" s="34">
        <v>118.263</v>
      </c>
      <c r="AD108" s="34">
        <v>118.289</v>
      </c>
      <c r="AE108" s="34">
        <v>8.91</v>
      </c>
      <c r="AF108" s="34">
        <v>129.73</v>
      </c>
      <c r="AG108" s="34">
        <v>138.078</v>
      </c>
      <c r="AH108" s="34">
        <v>137.981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115.273</v>
      </c>
      <c r="F109" s="34">
        <v>115.575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117.211</v>
      </c>
      <c r="R109" s="34">
        <v>117.318</v>
      </c>
      <c r="S109" s="34">
        <v>0.81</v>
      </c>
      <c r="T109" s="34">
        <v>100.82</v>
      </c>
      <c r="U109" s="34">
        <v>111.294</v>
      </c>
      <c r="V109" s="34">
        <v>111.514</v>
      </c>
      <c r="W109" s="34">
        <v>4.56</v>
      </c>
      <c r="X109" s="34">
        <v>110.99</v>
      </c>
      <c r="Y109" s="34">
        <v>117.922</v>
      </c>
      <c r="Z109" s="34">
        <v>118.173</v>
      </c>
      <c r="AA109" s="34">
        <v>4.61</v>
      </c>
      <c r="AB109" s="34">
        <v>116.34</v>
      </c>
      <c r="AC109" s="34">
        <v>118.789</v>
      </c>
      <c r="AD109" s="34">
        <v>118.774</v>
      </c>
      <c r="AE109" s="34">
        <v>8.29</v>
      </c>
      <c r="AF109" s="34">
        <v>130.76</v>
      </c>
      <c r="AG109" s="34">
        <v>138.472</v>
      </c>
      <c r="AH109" s="34">
        <v>138.926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115.758</v>
      </c>
      <c r="F110" s="34">
        <v>115.995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117.594</v>
      </c>
      <c r="R110" s="34">
        <v>117.766</v>
      </c>
      <c r="S110" s="34">
        <v>1.51</v>
      </c>
      <c r="T110" s="34">
        <v>103.83</v>
      </c>
      <c r="U110" s="34">
        <v>111.093</v>
      </c>
      <c r="V110" s="34">
        <v>111.711</v>
      </c>
      <c r="W110" s="34">
        <v>5.11</v>
      </c>
      <c r="X110" s="34">
        <v>117.48</v>
      </c>
      <c r="Y110" s="34">
        <v>118.549</v>
      </c>
      <c r="Z110" s="34">
        <v>118.672</v>
      </c>
      <c r="AA110" s="34">
        <v>6.37</v>
      </c>
      <c r="AB110" s="34">
        <v>127.28</v>
      </c>
      <c r="AC110" s="34">
        <v>119.372</v>
      </c>
      <c r="AD110" s="34">
        <v>119.213</v>
      </c>
      <c r="AE110" s="34">
        <v>8.12</v>
      </c>
      <c r="AF110" s="34">
        <v>141.1</v>
      </c>
      <c r="AG110" s="34">
        <v>139.073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116.653</v>
      </c>
      <c r="F111" s="39">
        <v>116.558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118.271</v>
      </c>
      <c r="S111" s="39">
        <v>5.67</v>
      </c>
      <c r="T111" s="39">
        <v>111.6</v>
      </c>
      <c r="U111" s="39">
        <v>113.505</v>
      </c>
      <c r="V111" s="39">
        <v>111.901</v>
      </c>
      <c r="W111" s="39">
        <v>5.47</v>
      </c>
      <c r="X111" s="39">
        <v>113.54</v>
      </c>
      <c r="Y111" s="39">
        <v>119.721</v>
      </c>
      <c r="Z111" s="39">
        <v>119.166</v>
      </c>
      <c r="AA111" s="39">
        <v>5</v>
      </c>
      <c r="AB111" s="39">
        <v>106.11</v>
      </c>
      <c r="AC111" s="39">
        <v>119.16</v>
      </c>
      <c r="AD111" s="39">
        <v>119.714</v>
      </c>
      <c r="AE111" s="39">
        <v>9.72</v>
      </c>
      <c r="AF111" s="39">
        <v>133.88</v>
      </c>
      <c r="AG111" s="39">
        <v>142.073</v>
      </c>
      <c r="AH111" s="39">
        <v>140.955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117.128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118.703</v>
      </c>
      <c r="R112" s="34">
        <v>118.768</v>
      </c>
      <c r="S112" s="34">
        <v>1.73</v>
      </c>
      <c r="T112" s="34">
        <v>108.49</v>
      </c>
      <c r="U112" s="34">
        <v>110.991</v>
      </c>
      <c r="V112" s="34">
        <v>112.02</v>
      </c>
      <c r="W112" s="34">
        <v>4.66</v>
      </c>
      <c r="X112" s="34">
        <v>111.98</v>
      </c>
      <c r="Y112" s="34">
        <v>119.686</v>
      </c>
      <c r="Z112" s="34">
        <v>119.615</v>
      </c>
      <c r="AA112" s="34">
        <v>5.65</v>
      </c>
      <c r="AB112" s="34">
        <v>112.5</v>
      </c>
      <c r="AC112" s="34">
        <v>120.544</v>
      </c>
      <c r="AD112" s="34">
        <v>120.462</v>
      </c>
      <c r="AE112" s="34">
        <v>9.32</v>
      </c>
      <c r="AF112" s="34">
        <v>133.71</v>
      </c>
      <c r="AG112" s="34">
        <v>142.048</v>
      </c>
      <c r="AH112" s="34">
        <v>141.944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117.833</v>
      </c>
      <c r="F113" s="34">
        <v>117.622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121.091</v>
      </c>
      <c r="R113" s="34">
        <v>119.226</v>
      </c>
      <c r="S113" s="34">
        <v>8.08</v>
      </c>
      <c r="T113" s="34">
        <v>123.19</v>
      </c>
      <c r="U113" s="34">
        <v>114.85</v>
      </c>
      <c r="V113" s="34">
        <v>112.037</v>
      </c>
      <c r="W113" s="34">
        <v>6.35</v>
      </c>
      <c r="X113" s="34">
        <v>116.82</v>
      </c>
      <c r="Y113" s="34">
        <v>120.308</v>
      </c>
      <c r="Z113" s="34">
        <v>120.02</v>
      </c>
      <c r="AA113" s="34">
        <v>6.67</v>
      </c>
      <c r="AB113" s="34">
        <v>119.74</v>
      </c>
      <c r="AC113" s="34">
        <v>121.739</v>
      </c>
      <c r="AD113" s="34">
        <v>121.159</v>
      </c>
      <c r="AE113" s="34">
        <v>9.66</v>
      </c>
      <c r="AF113" s="34">
        <v>137.39</v>
      </c>
      <c r="AG113" s="34">
        <v>143.421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118.023</v>
      </c>
      <c r="F114" s="34">
        <v>118.023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120.489</v>
      </c>
      <c r="R114" s="34">
        <v>119.677</v>
      </c>
      <c r="S114" s="34">
        <v>-0.17</v>
      </c>
      <c r="T114" s="34">
        <v>115.61</v>
      </c>
      <c r="U114" s="34">
        <v>109.948</v>
      </c>
      <c r="V114" s="34">
        <v>111.943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121.412</v>
      </c>
      <c r="AD114" s="34">
        <v>121.541</v>
      </c>
      <c r="AE114" s="34">
        <v>9.11</v>
      </c>
      <c r="AF114" s="34">
        <v>140.58</v>
      </c>
      <c r="AG114" s="34">
        <v>143.432</v>
      </c>
      <c r="AH114" s="34">
        <v>143.787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118.442</v>
      </c>
      <c r="F115" s="34">
        <v>118.369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121.09</v>
      </c>
      <c r="R115" s="34">
        <v>120.186</v>
      </c>
      <c r="S115" s="34">
        <v>-1.1</v>
      </c>
      <c r="T115" s="34">
        <v>110.62</v>
      </c>
      <c r="U115" s="34">
        <v>112.748</v>
      </c>
      <c r="V115" s="34">
        <v>111.867</v>
      </c>
      <c r="W115" s="34">
        <v>3.3</v>
      </c>
      <c r="X115" s="34">
        <v>117.63</v>
      </c>
      <c r="Y115" s="34">
        <v>120.596</v>
      </c>
      <c r="Z115" s="34">
        <v>120.763</v>
      </c>
      <c r="AA115" s="34">
        <v>4.84</v>
      </c>
      <c r="AB115" s="34">
        <v>121.13</v>
      </c>
      <c r="AC115" s="34">
        <v>121.765</v>
      </c>
      <c r="AD115" s="34">
        <v>121.853</v>
      </c>
      <c r="AE115" s="34">
        <v>7.76</v>
      </c>
      <c r="AF115" s="34">
        <v>146.77</v>
      </c>
      <c r="AG115" s="34">
        <v>144.955</v>
      </c>
      <c r="AH115" s="34">
        <v>144.695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118.657</v>
      </c>
      <c r="F116" s="34">
        <v>118.693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120.892</v>
      </c>
      <c r="R116" s="34">
        <v>120.803</v>
      </c>
      <c r="S116" s="34">
        <v>3.34</v>
      </c>
      <c r="T116" s="34">
        <v>140.22</v>
      </c>
      <c r="U116" s="34">
        <v>112.262</v>
      </c>
      <c r="V116" s="34">
        <v>111.786</v>
      </c>
      <c r="W116" s="34">
        <v>5.39</v>
      </c>
      <c r="X116" s="34">
        <v>142.65</v>
      </c>
      <c r="Y116" s="34">
        <v>121.097</v>
      </c>
      <c r="Z116" s="34">
        <v>121.144</v>
      </c>
      <c r="AA116" s="34">
        <v>5.83</v>
      </c>
      <c r="AB116" s="34">
        <v>144.44</v>
      </c>
      <c r="AC116" s="34">
        <v>122.256</v>
      </c>
      <c r="AD116" s="34">
        <v>122.247</v>
      </c>
      <c r="AE116" s="34">
        <v>8.51</v>
      </c>
      <c r="AF116" s="34">
        <v>171.68</v>
      </c>
      <c r="AG116" s="34">
        <v>144.937</v>
      </c>
      <c r="AH116" s="34">
        <v>145.621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119.104</v>
      </c>
      <c r="F117" s="34">
        <v>118.996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122.366</v>
      </c>
      <c r="R117" s="34">
        <v>121.487</v>
      </c>
      <c r="S117" s="34">
        <v>-3.24</v>
      </c>
      <c r="T117" s="34">
        <v>112.21</v>
      </c>
      <c r="U117" s="34">
        <v>109.445</v>
      </c>
      <c r="V117" s="34">
        <v>111.733</v>
      </c>
      <c r="W117" s="34">
        <v>3.8</v>
      </c>
      <c r="X117" s="34">
        <v>151.28</v>
      </c>
      <c r="Y117" s="34">
        <v>121.335</v>
      </c>
      <c r="Z117" s="34">
        <v>121.541</v>
      </c>
      <c r="AA117" s="34">
        <v>5.37</v>
      </c>
      <c r="AB117" s="34">
        <v>132.44</v>
      </c>
      <c r="AC117" s="34">
        <v>122.393</v>
      </c>
      <c r="AD117" s="34">
        <v>122.765</v>
      </c>
      <c r="AE117" s="34">
        <v>8.92</v>
      </c>
      <c r="AF117" s="34">
        <v>157.29</v>
      </c>
      <c r="AG117" s="34">
        <v>146.719</v>
      </c>
      <c r="AH117" s="34">
        <v>146.579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119.108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122.251</v>
      </c>
      <c r="R118" s="34">
        <v>122.121</v>
      </c>
      <c r="S118" s="34">
        <v>-0.39</v>
      </c>
      <c r="T118" s="34">
        <v>100.43</v>
      </c>
      <c r="U118" s="34">
        <v>112.366</v>
      </c>
      <c r="V118" s="34">
        <v>111.847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123.692</v>
      </c>
      <c r="AD118" s="34">
        <v>123.413</v>
      </c>
      <c r="AE118" s="34">
        <v>8.11</v>
      </c>
      <c r="AF118" s="34">
        <v>158.02</v>
      </c>
      <c r="AG118" s="34">
        <v>147.632</v>
      </c>
      <c r="AH118" s="34">
        <v>147.551</v>
      </c>
      <c r="AI118" s="34">
        <v>2.7</v>
      </c>
      <c r="AJ118" s="34">
        <v>120.9</v>
      </c>
      <c r="AK118" s="34">
        <v>122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122.713</v>
      </c>
      <c r="S119" s="34">
        <v>-0.27</v>
      </c>
      <c r="T119" s="34">
        <v>102.27</v>
      </c>
      <c r="U119" s="34">
        <v>111.58</v>
      </c>
      <c r="V119" s="34">
        <v>112.048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124.157</v>
      </c>
      <c r="AD119" s="34">
        <v>123.954</v>
      </c>
      <c r="AE119" s="34">
        <v>8.18</v>
      </c>
      <c r="AF119" s="34">
        <v>140.25</v>
      </c>
      <c r="AG119" s="34">
        <v>148.094</v>
      </c>
      <c r="AH119" s="34">
        <v>148.531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120.456</v>
      </c>
      <c r="F120" s="34">
        <v>120.224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123.515</v>
      </c>
      <c r="R120" s="34">
        <v>123.285</v>
      </c>
      <c r="S120" s="34">
        <v>0.71</v>
      </c>
      <c r="T120" s="34">
        <v>103.22</v>
      </c>
      <c r="U120" s="34">
        <v>112.162</v>
      </c>
      <c r="V120" s="34">
        <v>112.282</v>
      </c>
      <c r="W120" s="34">
        <v>4.95</v>
      </c>
      <c r="X120" s="34">
        <v>116.07</v>
      </c>
      <c r="Y120" s="34">
        <v>123.14</v>
      </c>
      <c r="Z120" s="34">
        <v>122.788</v>
      </c>
      <c r="AA120" s="34">
        <v>4.27</v>
      </c>
      <c r="AB120" s="34">
        <v>121.77</v>
      </c>
      <c r="AC120" s="34">
        <v>124.127</v>
      </c>
      <c r="AD120" s="34">
        <v>124.367</v>
      </c>
      <c r="AE120" s="34">
        <v>7.95</v>
      </c>
      <c r="AF120" s="34">
        <v>140.04</v>
      </c>
      <c r="AG120" s="34">
        <v>149.782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120.705</v>
      </c>
      <c r="F121" s="34">
        <v>120.676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123.884</v>
      </c>
      <c r="R121" s="34">
        <v>123.818</v>
      </c>
      <c r="S121" s="34">
        <v>1.39</v>
      </c>
      <c r="T121" s="34">
        <v>102.22</v>
      </c>
      <c r="U121" s="34">
        <v>112.99</v>
      </c>
      <c r="V121" s="34">
        <v>112.539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124.654</v>
      </c>
      <c r="AD121" s="34">
        <v>124.937</v>
      </c>
      <c r="AE121" s="34">
        <v>9.08</v>
      </c>
      <c r="AF121" s="34">
        <v>142.63</v>
      </c>
      <c r="AG121" s="34">
        <v>150.368</v>
      </c>
      <c r="AH121" s="34">
        <v>150.539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121.145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124.411</v>
      </c>
      <c r="R122" s="34">
        <v>124.352</v>
      </c>
      <c r="S122" s="34">
        <v>2.51</v>
      </c>
      <c r="T122" s="34">
        <v>106.43</v>
      </c>
      <c r="U122" s="34">
        <v>111.746</v>
      </c>
      <c r="V122" s="34">
        <v>112.819</v>
      </c>
      <c r="W122" s="34">
        <v>5.32</v>
      </c>
      <c r="X122" s="34">
        <v>123.74</v>
      </c>
      <c r="Y122" s="34">
        <v>123.617</v>
      </c>
      <c r="Z122" s="34">
        <v>123.556</v>
      </c>
      <c r="AA122" s="34">
        <v>5.36</v>
      </c>
      <c r="AB122" s="34">
        <v>134.09</v>
      </c>
      <c r="AC122" s="34">
        <v>125.691</v>
      </c>
      <c r="AD122" s="34">
        <v>125.752</v>
      </c>
      <c r="AE122" s="34">
        <v>9.53</v>
      </c>
      <c r="AF122" s="34">
        <v>154.55</v>
      </c>
      <c r="AG122" s="34">
        <v>151.904</v>
      </c>
      <c r="AH122" s="34">
        <v>151.544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120.941</v>
      </c>
      <c r="F123" s="39">
        <v>121.501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124.645</v>
      </c>
      <c r="R123" s="39">
        <v>124.958</v>
      </c>
      <c r="S123" s="39">
        <v>-1.69</v>
      </c>
      <c r="T123" s="39">
        <v>109.72</v>
      </c>
      <c r="U123" s="39">
        <v>115.15</v>
      </c>
      <c r="V123" s="39">
        <v>113.096</v>
      </c>
      <c r="W123" s="39">
        <v>1.84</v>
      </c>
      <c r="X123" s="39">
        <v>115.63</v>
      </c>
      <c r="Y123" s="39">
        <v>123.371</v>
      </c>
      <c r="Z123" s="39">
        <v>123.941</v>
      </c>
      <c r="AA123" s="39">
        <v>7.34</v>
      </c>
      <c r="AB123" s="39">
        <v>113.89</v>
      </c>
      <c r="AC123" s="39">
        <v>127.295</v>
      </c>
      <c r="AD123" s="39">
        <v>126.442</v>
      </c>
      <c r="AE123" s="39">
        <v>6.12</v>
      </c>
      <c r="AF123" s="39">
        <v>142.07</v>
      </c>
      <c r="AG123" s="39">
        <v>151.377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122.109</v>
      </c>
      <c r="F124" s="34">
        <v>122.177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125.422</v>
      </c>
      <c r="R124" s="34">
        <v>125.753</v>
      </c>
      <c r="S124" s="34">
        <v>3.41</v>
      </c>
      <c r="T124" s="34">
        <v>112.19</v>
      </c>
      <c r="U124" s="34">
        <v>112.544</v>
      </c>
      <c r="V124" s="34">
        <v>113.285</v>
      </c>
      <c r="W124" s="34">
        <v>4.43</v>
      </c>
      <c r="X124" s="34">
        <v>116.93</v>
      </c>
      <c r="Y124" s="34">
        <v>123.931</v>
      </c>
      <c r="Z124" s="34">
        <v>124.385</v>
      </c>
      <c r="AA124" s="34">
        <v>4.92</v>
      </c>
      <c r="AB124" s="34">
        <v>118.04</v>
      </c>
      <c r="AC124" s="34">
        <v>126.414</v>
      </c>
      <c r="AD124" s="34">
        <v>126.76</v>
      </c>
      <c r="AE124" s="34">
        <v>8.18</v>
      </c>
      <c r="AF124" s="34">
        <v>144.65</v>
      </c>
      <c r="AG124" s="34">
        <v>153.513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123.271</v>
      </c>
      <c r="F125" s="34">
        <v>122.933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126.963</v>
      </c>
      <c r="R125" s="34">
        <v>126.697</v>
      </c>
      <c r="S125" s="34">
        <v>-1.96</v>
      </c>
      <c r="T125" s="34">
        <v>120.77</v>
      </c>
      <c r="U125" s="34">
        <v>112.131</v>
      </c>
      <c r="V125" s="34">
        <v>113.522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</v>
      </c>
      <c r="AE125" s="34">
        <v>7.5</v>
      </c>
      <c r="AF125" s="34">
        <v>147.69</v>
      </c>
      <c r="AG125" s="34">
        <v>154.669</v>
      </c>
      <c r="AH125" s="34">
        <v>154.83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124.164</v>
      </c>
      <c r="F126" s="34">
        <v>123.417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128.267</v>
      </c>
      <c r="R126" s="34">
        <v>127.497</v>
      </c>
      <c r="S126" s="34">
        <v>5.52</v>
      </c>
      <c r="T126" s="34">
        <v>121.99</v>
      </c>
      <c r="U126" s="34">
        <v>113.971</v>
      </c>
      <c r="V126" s="34">
        <v>113.926</v>
      </c>
      <c r="W126" s="34">
        <v>4.14</v>
      </c>
      <c r="X126" s="34">
        <v>122.31</v>
      </c>
      <c r="Y126" s="34">
        <v>126.062</v>
      </c>
      <c r="Z126" s="34">
        <v>125.356</v>
      </c>
      <c r="AA126" s="34">
        <v>5.19</v>
      </c>
      <c r="AB126" s="34">
        <v>125.74</v>
      </c>
      <c r="AC126" s="34">
        <v>128.415</v>
      </c>
      <c r="AD126" s="34">
        <v>127.956</v>
      </c>
      <c r="AE126" s="34">
        <v>10.24</v>
      </c>
      <c r="AF126" s="34">
        <v>154.98</v>
      </c>
      <c r="AG126" s="34">
        <v>158.05</v>
      </c>
      <c r="AH126" s="34">
        <v>155.943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123.553</v>
      </c>
      <c r="F127" s="34">
        <v>123.523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128.125</v>
      </c>
      <c r="R127" s="34">
        <v>127.976</v>
      </c>
      <c r="S127" s="34">
        <v>1.1</v>
      </c>
      <c r="T127" s="34">
        <v>111.83</v>
      </c>
      <c r="U127" s="34">
        <v>114.945</v>
      </c>
      <c r="V127" s="34">
        <v>114.375</v>
      </c>
      <c r="W127" s="34">
        <v>3.77</v>
      </c>
      <c r="X127" s="34">
        <v>122.06</v>
      </c>
      <c r="Y127" s="34">
        <v>126.028</v>
      </c>
      <c r="Z127" s="34">
        <v>125.762</v>
      </c>
      <c r="AA127" s="34">
        <v>6.32</v>
      </c>
      <c r="AB127" s="34">
        <v>128.78</v>
      </c>
      <c r="AC127" s="34">
        <v>129.034</v>
      </c>
      <c r="AD127" s="34">
        <v>128.465</v>
      </c>
      <c r="AE127" s="34">
        <v>7.7</v>
      </c>
      <c r="AF127" s="34">
        <v>158.07</v>
      </c>
      <c r="AG127" s="34">
        <v>156.93</v>
      </c>
      <c r="AH127" s="34">
        <v>156.936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122.66</v>
      </c>
      <c r="F128" s="34">
        <v>123.673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128.333</v>
      </c>
      <c r="R128" s="34">
        <v>128.267</v>
      </c>
      <c r="S128" s="34">
        <v>3.49</v>
      </c>
      <c r="T128" s="34">
        <v>145.12</v>
      </c>
      <c r="U128" s="34">
        <v>115.146</v>
      </c>
      <c r="V128" s="34">
        <v>114.769</v>
      </c>
      <c r="W128" s="34">
        <v>4.47</v>
      </c>
      <c r="X128" s="34">
        <v>149.03</v>
      </c>
      <c r="Y128" s="34">
        <v>125.945</v>
      </c>
      <c r="Z128" s="34">
        <v>126.12</v>
      </c>
      <c r="AA128" s="34">
        <v>4.55</v>
      </c>
      <c r="AB128" s="34">
        <v>151.02</v>
      </c>
      <c r="AC128" s="34">
        <v>128.066</v>
      </c>
      <c r="AD128" s="34">
        <v>128.69</v>
      </c>
      <c r="AE128" s="34">
        <v>9.07</v>
      </c>
      <c r="AF128" s="34">
        <v>187.24</v>
      </c>
      <c r="AG128" s="34">
        <v>156.806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124.128</v>
      </c>
      <c r="F129" s="34">
        <v>124.264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128.117</v>
      </c>
      <c r="R129" s="34">
        <v>128.592</v>
      </c>
      <c r="S129" s="34">
        <v>3.84</v>
      </c>
      <c r="T129" s="34">
        <v>116.52</v>
      </c>
      <c r="U129" s="34">
        <v>115.113</v>
      </c>
      <c r="V129" s="34">
        <v>115.115</v>
      </c>
      <c r="W129" s="34">
        <v>4.93</v>
      </c>
      <c r="X129" s="34">
        <v>158.74</v>
      </c>
      <c r="Y129" s="34">
        <v>126.674</v>
      </c>
      <c r="Z129" s="34">
        <v>126.464</v>
      </c>
      <c r="AA129" s="34">
        <v>6.46</v>
      </c>
      <c r="AB129" s="34">
        <v>141</v>
      </c>
      <c r="AC129" s="34">
        <v>129.289</v>
      </c>
      <c r="AD129" s="34">
        <v>129.025</v>
      </c>
      <c r="AE129" s="34">
        <v>9.3</v>
      </c>
      <c r="AF129" s="34">
        <v>171.92</v>
      </c>
      <c r="AG129" s="34">
        <v>159.874</v>
      </c>
      <c r="AH129" s="34">
        <v>158.907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125.145</v>
      </c>
      <c r="F130" s="34">
        <v>125.117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129.065</v>
      </c>
      <c r="R130" s="34">
        <v>129.071</v>
      </c>
      <c r="S130" s="34">
        <v>3.1</v>
      </c>
      <c r="T130" s="34">
        <v>103.54</v>
      </c>
      <c r="U130" s="34">
        <v>115.18</v>
      </c>
      <c r="V130" s="34">
        <v>115.469</v>
      </c>
      <c r="W130" s="34">
        <v>3.21</v>
      </c>
      <c r="X130" s="34">
        <v>121.66</v>
      </c>
      <c r="Y130" s="34">
        <v>126.323</v>
      </c>
      <c r="Z130" s="34">
        <v>126.812</v>
      </c>
      <c r="AA130" s="34">
        <v>4.74</v>
      </c>
      <c r="AB130" s="34">
        <v>121.15</v>
      </c>
      <c r="AC130" s="34">
        <v>129.442</v>
      </c>
      <c r="AD130" s="34">
        <v>129.359</v>
      </c>
      <c r="AE130" s="34">
        <v>7.66</v>
      </c>
      <c r="AF130" s="34">
        <v>170.14</v>
      </c>
      <c r="AG130" s="34">
        <v>159.321</v>
      </c>
      <c r="AH130" s="34">
        <v>159.908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126.676</v>
      </c>
      <c r="F131" s="34">
        <v>125.82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129.779</v>
      </c>
      <c r="R131" s="34">
        <v>129.608</v>
      </c>
      <c r="S131" s="34">
        <v>3.34</v>
      </c>
      <c r="T131" s="34">
        <v>105.68</v>
      </c>
      <c r="U131" s="34">
        <v>115.52</v>
      </c>
      <c r="V131" s="34">
        <v>115.876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129.383</v>
      </c>
      <c r="AD131" s="34">
        <v>129.641</v>
      </c>
      <c r="AE131" s="34">
        <v>9.36</v>
      </c>
      <c r="AF131" s="34">
        <v>153.38</v>
      </c>
      <c r="AG131" s="34">
        <v>161.522</v>
      </c>
      <c r="AH131" s="34">
        <v>160.9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126.059</v>
      </c>
      <c r="F132" s="34">
        <v>126.198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130.106</v>
      </c>
      <c r="R132" s="34">
        <v>130.088</v>
      </c>
      <c r="S132" s="34">
        <v>3.41</v>
      </c>
      <c r="T132" s="34">
        <v>106.74</v>
      </c>
      <c r="U132" s="34">
        <v>116.015</v>
      </c>
      <c r="V132" s="34">
        <v>116.354</v>
      </c>
      <c r="W132" s="34">
        <v>3.35</v>
      </c>
      <c r="X132" s="34">
        <v>119.96</v>
      </c>
      <c r="Y132" s="34">
        <v>127.355</v>
      </c>
      <c r="Z132" s="34">
        <v>127.535</v>
      </c>
      <c r="AA132" s="34">
        <v>5.15</v>
      </c>
      <c r="AB132" s="34">
        <v>128.04</v>
      </c>
      <c r="AC132" s="34">
        <v>130.129</v>
      </c>
      <c r="AD132" s="34">
        <v>130.008</v>
      </c>
      <c r="AE132" s="34">
        <v>7.49</v>
      </c>
      <c r="AF132" s="34">
        <v>150.53</v>
      </c>
      <c r="AG132" s="34">
        <v>161.291</v>
      </c>
      <c r="AH132" s="34">
        <v>161.894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126.454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130.527</v>
      </c>
      <c r="R133" s="34">
        <v>130.535</v>
      </c>
      <c r="S133" s="34">
        <v>2.93</v>
      </c>
      <c r="T133" s="34">
        <v>105.22</v>
      </c>
      <c r="U133" s="34">
        <v>116.415</v>
      </c>
      <c r="V133" s="34">
        <v>116.912</v>
      </c>
      <c r="W133" s="34">
        <v>4.87</v>
      </c>
      <c r="X133" s="34">
        <v>122.53</v>
      </c>
      <c r="Y133" s="34">
        <v>128.118</v>
      </c>
      <c r="Z133" s="34">
        <v>127.889</v>
      </c>
      <c r="AA133" s="34">
        <v>4.87</v>
      </c>
      <c r="AB133" s="34">
        <v>128.81</v>
      </c>
      <c r="AC133" s="34">
        <v>130.514</v>
      </c>
      <c r="AD133" s="34">
        <v>130.326</v>
      </c>
      <c r="AE133" s="34">
        <v>8.86</v>
      </c>
      <c r="AF133" s="34">
        <v>155.27</v>
      </c>
      <c r="AG133" s="34">
        <v>163.261</v>
      </c>
      <c r="AH133" s="34">
        <v>162.899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126.622</v>
      </c>
      <c r="F134" s="34">
        <v>126.754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131.326</v>
      </c>
      <c r="R134" s="34">
        <v>130.916</v>
      </c>
      <c r="S134" s="34">
        <v>8.52</v>
      </c>
      <c r="T134" s="34">
        <v>115.5</v>
      </c>
      <c r="U134" s="34">
        <v>119.292</v>
      </c>
      <c r="V134" s="34">
        <v>117.46</v>
      </c>
      <c r="W134" s="34">
        <v>3.47</v>
      </c>
      <c r="X134" s="34">
        <v>128.03</v>
      </c>
      <c r="Y134" s="34">
        <v>128.241</v>
      </c>
      <c r="Z134" s="34">
        <v>128.231</v>
      </c>
      <c r="AA134" s="34">
        <v>4.11</v>
      </c>
      <c r="AB134" s="34">
        <v>139.61</v>
      </c>
      <c r="AC134" s="34">
        <v>130.468</v>
      </c>
      <c r="AD134" s="34">
        <v>130.519</v>
      </c>
      <c r="AE134" s="34">
        <v>7.54</v>
      </c>
      <c r="AF134" s="34">
        <v>166.2</v>
      </c>
      <c r="AG134" s="34">
        <v>163.719</v>
      </c>
      <c r="AH134" s="34">
        <v>163.911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127.184</v>
      </c>
      <c r="F135" s="39">
        <v>127.083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130.977</v>
      </c>
      <c r="R135" s="39">
        <v>131.2</v>
      </c>
      <c r="S135" s="39">
        <v>-0.51</v>
      </c>
      <c r="T135" s="39">
        <v>109.16</v>
      </c>
      <c r="U135" s="39">
        <v>116.314</v>
      </c>
      <c r="V135" s="39">
        <v>117.952</v>
      </c>
      <c r="W135" s="39">
        <v>4.45</v>
      </c>
      <c r="X135" s="39">
        <v>120.78</v>
      </c>
      <c r="Y135" s="39">
        <v>128.564</v>
      </c>
      <c r="Z135" s="39">
        <v>128.564</v>
      </c>
      <c r="AA135" s="39">
        <v>2.69</v>
      </c>
      <c r="AB135" s="39">
        <v>116.95</v>
      </c>
      <c r="AC135" s="39">
        <v>130.636</v>
      </c>
      <c r="AD135" s="39">
        <v>130.713</v>
      </c>
      <c r="AE135" s="39">
        <v>9.22</v>
      </c>
      <c r="AF135" s="39">
        <v>155.17</v>
      </c>
      <c r="AG135" s="39">
        <v>164.905</v>
      </c>
      <c r="AH135" s="39">
        <v>164.93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127.523</v>
      </c>
      <c r="F136" s="34">
        <v>127.37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131.695</v>
      </c>
      <c r="R136" s="34">
        <v>131.453</v>
      </c>
      <c r="S136" s="34">
        <v>9.07</v>
      </c>
      <c r="T136" s="34">
        <v>122.37</v>
      </c>
      <c r="U136" s="34">
        <v>121.382</v>
      </c>
      <c r="V136" s="34">
        <v>118.39</v>
      </c>
      <c r="W136" s="34">
        <v>5.12</v>
      </c>
      <c r="X136" s="34">
        <v>122.92</v>
      </c>
      <c r="Y136" s="34">
        <v>129.286</v>
      </c>
      <c r="Z136" s="34">
        <v>128.883</v>
      </c>
      <c r="AA136" s="34">
        <v>4.19</v>
      </c>
      <c r="AB136" s="34">
        <v>122.98</v>
      </c>
      <c r="AC136" s="34">
        <v>131.068</v>
      </c>
      <c r="AD136" s="34">
        <v>130.935</v>
      </c>
      <c r="AE136" s="34">
        <v>7.89</v>
      </c>
      <c r="AF136" s="34">
        <v>156.06</v>
      </c>
      <c r="AG136" s="34">
        <v>165.446</v>
      </c>
      <c r="AH136" s="34">
        <v>165.978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127.326</v>
      </c>
      <c r="F137" s="34">
        <v>127.639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131.098</v>
      </c>
      <c r="R137" s="34">
        <v>131.785</v>
      </c>
      <c r="S137" s="34">
        <v>4.97</v>
      </c>
      <c r="T137" s="34">
        <v>126.77</v>
      </c>
      <c r="U137" s="34">
        <v>116.355</v>
      </c>
      <c r="V137" s="34">
        <v>118.756</v>
      </c>
      <c r="W137" s="34">
        <v>2.43</v>
      </c>
      <c r="X137" s="34">
        <v>123.24</v>
      </c>
      <c r="Y137" s="34">
        <v>128.758</v>
      </c>
      <c r="Z137" s="34">
        <v>129.194</v>
      </c>
      <c r="AA137" s="34">
        <v>2.84</v>
      </c>
      <c r="AB137" s="34">
        <v>127.71</v>
      </c>
      <c r="AC137" s="34">
        <v>131.003</v>
      </c>
      <c r="AD137" s="34">
        <v>131.155</v>
      </c>
      <c r="AE137" s="34">
        <v>7.43</v>
      </c>
      <c r="AF137" s="34">
        <v>158.67</v>
      </c>
      <c r="AG137" s="34">
        <v>166.725</v>
      </c>
      <c r="AH137" s="34">
        <v>167.076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127.685</v>
      </c>
      <c r="F138" s="34">
        <v>128.091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132.045</v>
      </c>
      <c r="R138" s="34">
        <v>132.373</v>
      </c>
      <c r="S138" s="34">
        <v>6.96</v>
      </c>
      <c r="T138" s="34">
        <v>130.48</v>
      </c>
      <c r="U138" s="34">
        <v>120.617</v>
      </c>
      <c r="V138" s="34">
        <v>119.151</v>
      </c>
      <c r="W138" s="34">
        <v>0.9</v>
      </c>
      <c r="X138" s="34">
        <v>123.41</v>
      </c>
      <c r="Y138" s="34">
        <v>128.825</v>
      </c>
      <c r="Z138" s="34">
        <v>129.556</v>
      </c>
      <c r="AA138" s="34">
        <v>1.38</v>
      </c>
      <c r="AB138" s="34">
        <v>127.47</v>
      </c>
      <c r="AC138" s="34">
        <v>131.026</v>
      </c>
      <c r="AD138" s="34">
        <v>131.596</v>
      </c>
      <c r="AE138" s="34">
        <v>4.76</v>
      </c>
      <c r="AF138" s="34">
        <v>162.35</v>
      </c>
      <c r="AG138" s="34">
        <v>166.717</v>
      </c>
      <c r="AH138" s="34">
        <v>168.266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128.553</v>
      </c>
      <c r="F139" s="34">
        <v>128.835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132.877</v>
      </c>
      <c r="R139" s="34">
        <v>133.268</v>
      </c>
      <c r="S139" s="34">
        <v>3.47</v>
      </c>
      <c r="T139" s="34">
        <v>115.71</v>
      </c>
      <c r="U139" s="34">
        <v>118.723</v>
      </c>
      <c r="V139" s="34">
        <v>119.572</v>
      </c>
      <c r="W139" s="34">
        <v>1.72</v>
      </c>
      <c r="X139" s="34">
        <v>124.16</v>
      </c>
      <c r="Y139" s="34">
        <v>129.49</v>
      </c>
      <c r="Z139" s="34">
        <v>130.015</v>
      </c>
      <c r="AA139" s="34">
        <v>2.08</v>
      </c>
      <c r="AB139" s="34">
        <v>131.46</v>
      </c>
      <c r="AC139" s="34">
        <v>132.112</v>
      </c>
      <c r="AD139" s="34">
        <v>132.537</v>
      </c>
      <c r="AE139" s="34">
        <v>6.55</v>
      </c>
      <c r="AF139" s="34">
        <v>168.43</v>
      </c>
      <c r="AG139" s="34">
        <v>168.042</v>
      </c>
      <c r="AH139" s="34">
        <v>169.617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130.219</v>
      </c>
      <c r="F140" s="34">
        <v>129.675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135.044</v>
      </c>
      <c r="R140" s="34">
        <v>134.225</v>
      </c>
      <c r="S140" s="34">
        <v>3.71</v>
      </c>
      <c r="T140" s="34">
        <v>150.5</v>
      </c>
      <c r="U140" s="34">
        <v>120.448</v>
      </c>
      <c r="V140" s="34">
        <v>119.996</v>
      </c>
      <c r="W140" s="34">
        <v>4.15</v>
      </c>
      <c r="X140" s="34">
        <v>155.21</v>
      </c>
      <c r="Y140" s="34">
        <v>130.874</v>
      </c>
      <c r="Z140" s="34">
        <v>130.531</v>
      </c>
      <c r="AA140" s="34">
        <v>5.43</v>
      </c>
      <c r="AB140" s="34">
        <v>159.22</v>
      </c>
      <c r="AC140" s="34">
        <v>134.48</v>
      </c>
      <c r="AD140" s="34">
        <v>133.669</v>
      </c>
      <c r="AE140" s="34">
        <v>11.06</v>
      </c>
      <c r="AF140" s="34">
        <v>207.96</v>
      </c>
      <c r="AG140" s="34">
        <v>172.775</v>
      </c>
      <c r="AH140" s="34">
        <v>171.068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130.435</v>
      </c>
      <c r="F141" s="34">
        <v>130.338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135.173</v>
      </c>
      <c r="R141" s="34">
        <v>134.941</v>
      </c>
      <c r="S141" s="34">
        <v>4.42</v>
      </c>
      <c r="T141" s="34">
        <v>121.67</v>
      </c>
      <c r="U141" s="34">
        <v>120.356</v>
      </c>
      <c r="V141" s="34">
        <v>120.432</v>
      </c>
      <c r="W141" s="34">
        <v>2.39</v>
      </c>
      <c r="X141" s="34">
        <v>162.53</v>
      </c>
      <c r="Y141" s="34">
        <v>131.246</v>
      </c>
      <c r="Z141" s="34">
        <v>131.031</v>
      </c>
      <c r="AA141" s="34">
        <v>3.81</v>
      </c>
      <c r="AB141" s="34">
        <v>146.37</v>
      </c>
      <c r="AC141" s="34">
        <v>134.59</v>
      </c>
      <c r="AD141" s="34">
        <v>134.427</v>
      </c>
      <c r="AE141" s="34">
        <v>7.92</v>
      </c>
      <c r="AF141" s="34">
        <v>185.53</v>
      </c>
      <c r="AG141" s="34">
        <v>172.764</v>
      </c>
      <c r="AH141" s="34">
        <v>172.462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130.756</v>
      </c>
      <c r="F142" s="34">
        <v>130.877</v>
      </c>
      <c r="G142" s="34">
        <v>4.160938502428747</v>
      </c>
      <c r="H142" s="34">
        <v>113.65</v>
      </c>
      <c r="I142" s="34">
        <v>118.6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135.198</v>
      </c>
      <c r="R142" s="34">
        <v>135.494</v>
      </c>
      <c r="S142" s="34">
        <v>4.84</v>
      </c>
      <c r="T142" s="34">
        <v>108.55</v>
      </c>
      <c r="U142" s="34">
        <v>120.567</v>
      </c>
      <c r="V142" s="34">
        <v>120.88</v>
      </c>
      <c r="W142" s="34">
        <v>5.36</v>
      </c>
      <c r="X142" s="34">
        <v>128.18</v>
      </c>
      <c r="Y142" s="34">
        <v>131.948</v>
      </c>
      <c r="Z142" s="34">
        <v>131.476</v>
      </c>
      <c r="AA142" s="34">
        <v>3.95</v>
      </c>
      <c r="AB142" s="34">
        <v>125.94</v>
      </c>
      <c r="AC142" s="34">
        <v>134.513</v>
      </c>
      <c r="AD142" s="34">
        <v>135.003</v>
      </c>
      <c r="AE142" s="34">
        <v>9.11</v>
      </c>
      <c r="AF142" s="34">
        <v>185.63</v>
      </c>
      <c r="AG142" s="34">
        <v>174.34</v>
      </c>
      <c r="AH142" s="34">
        <v>173.77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131.306</v>
      </c>
      <c r="F143" s="34">
        <v>131.483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141</v>
      </c>
      <c r="N143" s="34">
        <v>141.3</v>
      </c>
      <c r="O143" s="34">
        <v>4.8</v>
      </c>
      <c r="P143" s="34">
        <v>129.7</v>
      </c>
      <c r="Q143" s="34">
        <v>136.162</v>
      </c>
      <c r="R143" s="34">
        <v>136.101</v>
      </c>
      <c r="S143" s="34">
        <v>5.14</v>
      </c>
      <c r="T143" s="34">
        <v>111.11</v>
      </c>
      <c r="U143" s="34">
        <v>121.032</v>
      </c>
      <c r="V143" s="34">
        <v>121.389</v>
      </c>
      <c r="W143" s="34">
        <v>2.13</v>
      </c>
      <c r="X143" s="34">
        <v>123.52</v>
      </c>
      <c r="Y143" s="34">
        <v>131.776</v>
      </c>
      <c r="Z143" s="34">
        <v>131.867</v>
      </c>
      <c r="AA143" s="34">
        <v>4.85</v>
      </c>
      <c r="AB143" s="34">
        <v>131.29</v>
      </c>
      <c r="AC143" s="34">
        <v>135.934</v>
      </c>
      <c r="AD143" s="34">
        <v>135.758</v>
      </c>
      <c r="AE143" s="34">
        <v>8.29</v>
      </c>
      <c r="AF143" s="34">
        <v>166.11</v>
      </c>
      <c r="AG143" s="34">
        <v>175.377</v>
      </c>
      <c r="AH143" s="34">
        <v>175.023</v>
      </c>
      <c r="AI143" s="34">
        <v>5.4</v>
      </c>
      <c r="AJ143" s="34">
        <v>133.4</v>
      </c>
      <c r="AK143" s="34">
        <v>137.4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132.243</v>
      </c>
      <c r="F144" s="34">
        <v>132.175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136.655</v>
      </c>
      <c r="R144" s="34">
        <v>136.76</v>
      </c>
      <c r="S144" s="34">
        <v>5.65</v>
      </c>
      <c r="T144" s="34">
        <v>112.77</v>
      </c>
      <c r="U144" s="34">
        <v>122.738</v>
      </c>
      <c r="V144" s="34">
        <v>121.92</v>
      </c>
      <c r="W144" s="34">
        <v>5</v>
      </c>
      <c r="X144" s="34">
        <v>125.95</v>
      </c>
      <c r="Y144" s="34">
        <v>132.31</v>
      </c>
      <c r="Z144" s="34">
        <v>132.227</v>
      </c>
      <c r="AA144" s="34">
        <v>5.09</v>
      </c>
      <c r="AB144" s="34">
        <v>134.57</v>
      </c>
      <c r="AC144" s="34">
        <v>136.661</v>
      </c>
      <c r="AD144" s="34">
        <v>136.505</v>
      </c>
      <c r="AE144" s="34">
        <v>9.53</v>
      </c>
      <c r="AF144" s="34">
        <v>164.88</v>
      </c>
      <c r="AG144" s="34">
        <v>176.373</v>
      </c>
      <c r="AH144" s="34">
        <v>176.231</v>
      </c>
      <c r="AI144" s="34">
        <v>6.5</v>
      </c>
      <c r="AJ144" s="34">
        <v>130.6</v>
      </c>
      <c r="AK144" s="34">
        <v>138.5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132.861</v>
      </c>
      <c r="F145" s="34">
        <v>132.881</v>
      </c>
      <c r="G145" s="34">
        <v>4.3009736269968775</v>
      </c>
      <c r="H145" s="34">
        <v>110.34</v>
      </c>
      <c r="I145" s="34">
        <v>121.2</v>
      </c>
      <c r="J145" s="34">
        <v>121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137.457</v>
      </c>
      <c r="R145" s="34">
        <v>137.447</v>
      </c>
      <c r="S145" s="34">
        <v>5.35</v>
      </c>
      <c r="T145" s="34">
        <v>110.85</v>
      </c>
      <c r="U145" s="34">
        <v>122.399</v>
      </c>
      <c r="V145" s="34">
        <v>122.411</v>
      </c>
      <c r="W145" s="34">
        <v>3.13</v>
      </c>
      <c r="X145" s="34">
        <v>126.37</v>
      </c>
      <c r="Y145" s="34">
        <v>132.441</v>
      </c>
      <c r="Z145" s="34">
        <v>132.568</v>
      </c>
      <c r="AA145" s="34">
        <v>5.21</v>
      </c>
      <c r="AB145" s="34">
        <v>135.52</v>
      </c>
      <c r="AC145" s="34">
        <v>137.085</v>
      </c>
      <c r="AD145" s="34">
        <v>137.116</v>
      </c>
      <c r="AE145" s="34">
        <v>8.8</v>
      </c>
      <c r="AF145" s="34">
        <v>168.93</v>
      </c>
      <c r="AG145" s="34">
        <v>177.472</v>
      </c>
      <c r="AH145" s="34">
        <v>177.413</v>
      </c>
      <c r="AI145" s="34">
        <v>7</v>
      </c>
      <c r="AJ145" s="34">
        <v>132.2</v>
      </c>
      <c r="AK145" s="34">
        <v>139.4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133.604</v>
      </c>
      <c r="F146" s="34">
        <v>133.576</v>
      </c>
      <c r="G146" s="34">
        <v>2.869226304005302</v>
      </c>
      <c r="H146" s="34">
        <v>124.05</v>
      </c>
      <c r="I146" s="34">
        <v>121.5</v>
      </c>
      <c r="J146" s="34">
        <v>121.4</v>
      </c>
      <c r="K146" s="34">
        <v>8.12625923438549</v>
      </c>
      <c r="L146" s="34">
        <v>161</v>
      </c>
      <c r="M146" s="34">
        <v>144.8</v>
      </c>
      <c r="N146" s="34">
        <v>144.7</v>
      </c>
      <c r="O146" s="34">
        <v>4.9</v>
      </c>
      <c r="P146" s="34">
        <v>141.5</v>
      </c>
      <c r="Q146" s="34">
        <v>137.92</v>
      </c>
      <c r="R146" s="34">
        <v>138.199</v>
      </c>
      <c r="S146" s="34">
        <v>0.15</v>
      </c>
      <c r="T146" s="34">
        <v>115.68</v>
      </c>
      <c r="U146" s="34">
        <v>121.878</v>
      </c>
      <c r="V146" s="34">
        <v>122.926</v>
      </c>
      <c r="W146" s="34">
        <v>3.51</v>
      </c>
      <c r="X146" s="34">
        <v>132.52</v>
      </c>
      <c r="Y146" s="34">
        <v>132.931</v>
      </c>
      <c r="Z146" s="34">
        <v>132.893</v>
      </c>
      <c r="AA146" s="34">
        <v>4.8</v>
      </c>
      <c r="AB146" s="34">
        <v>146.31</v>
      </c>
      <c r="AC146" s="34">
        <v>137.604</v>
      </c>
      <c r="AD146" s="34">
        <v>137.722</v>
      </c>
      <c r="AE146" s="34">
        <v>9.02</v>
      </c>
      <c r="AF146" s="34">
        <v>181.19</v>
      </c>
      <c r="AG146" s="34">
        <v>178.822</v>
      </c>
      <c r="AH146" s="34">
        <v>178.575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134.347</v>
      </c>
      <c r="F147" s="39">
        <v>134.244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139.207</v>
      </c>
      <c r="R147" s="39">
        <v>139.014</v>
      </c>
      <c r="S147" s="39">
        <v>4.99</v>
      </c>
      <c r="T147" s="39">
        <v>114.61</v>
      </c>
      <c r="U147" s="39">
        <v>122.557</v>
      </c>
      <c r="V147" s="39">
        <v>123.596</v>
      </c>
      <c r="W147" s="39">
        <v>5.07</v>
      </c>
      <c r="X147" s="39">
        <v>126.9</v>
      </c>
      <c r="Y147" s="39">
        <v>133.356</v>
      </c>
      <c r="Z147" s="39">
        <v>133.19</v>
      </c>
      <c r="AA147" s="39">
        <v>6.82</v>
      </c>
      <c r="AB147" s="39">
        <v>124.93</v>
      </c>
      <c r="AC147" s="39">
        <v>138.368</v>
      </c>
      <c r="AD147" s="39">
        <v>138.403</v>
      </c>
      <c r="AE147" s="39">
        <v>9.68</v>
      </c>
      <c r="AF147" s="39">
        <v>170.2</v>
      </c>
      <c r="AG147" s="39">
        <v>180.103</v>
      </c>
      <c r="AH147" s="39">
        <v>179.702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135.049</v>
      </c>
      <c r="F148" s="34">
        <v>134.814</v>
      </c>
      <c r="G148" s="34">
        <v>4.509752007766305</v>
      </c>
      <c r="H148" s="34">
        <v>118.42</v>
      </c>
      <c r="I148" s="34">
        <v>122.5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139.841</v>
      </c>
      <c r="R148" s="34">
        <v>139.809</v>
      </c>
      <c r="S148" s="34">
        <v>0.29</v>
      </c>
      <c r="T148" s="34">
        <v>122.72</v>
      </c>
      <c r="U148" s="34">
        <v>123.329</v>
      </c>
      <c r="V148" s="34">
        <v>124.471</v>
      </c>
      <c r="W148" s="34">
        <v>2.92</v>
      </c>
      <c r="X148" s="34">
        <v>126.51</v>
      </c>
      <c r="Y148" s="34">
        <v>133.454</v>
      </c>
      <c r="Z148" s="34">
        <v>133.45</v>
      </c>
      <c r="AA148" s="34">
        <v>6.41</v>
      </c>
      <c r="AB148" s="34">
        <v>130.86</v>
      </c>
      <c r="AC148" s="34">
        <v>139.277</v>
      </c>
      <c r="AD148" s="34">
        <v>139.064</v>
      </c>
      <c r="AE148" s="34">
        <v>9.78</v>
      </c>
      <c r="AF148" s="34">
        <v>171.33</v>
      </c>
      <c r="AG148" s="34">
        <v>181.536</v>
      </c>
      <c r="AH148" s="34">
        <v>180.766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135.38</v>
      </c>
      <c r="F149" s="34">
        <v>135.236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141.005</v>
      </c>
      <c r="R149" s="34">
        <v>140.472</v>
      </c>
      <c r="S149" s="34">
        <v>12.5</v>
      </c>
      <c r="T149" s="34">
        <v>142.61</v>
      </c>
      <c r="U149" s="34">
        <v>128.335</v>
      </c>
      <c r="V149" s="34">
        <v>125.382</v>
      </c>
      <c r="W149" s="34">
        <v>4.73</v>
      </c>
      <c r="X149" s="34">
        <v>129.07</v>
      </c>
      <c r="Y149" s="34">
        <v>133.935</v>
      </c>
      <c r="Z149" s="34">
        <v>133.669</v>
      </c>
      <c r="AA149" s="34">
        <v>7.21</v>
      </c>
      <c r="AB149" s="34">
        <v>136.91</v>
      </c>
      <c r="AC149" s="34">
        <v>139.75</v>
      </c>
      <c r="AD149" s="34">
        <v>139.538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142.2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135.459</v>
      </c>
      <c r="F150" s="34">
        <v>135.569</v>
      </c>
      <c r="G150" s="34">
        <v>3.6389710495652974</v>
      </c>
      <c r="H150" s="34">
        <v>115.63</v>
      </c>
      <c r="I150" s="34">
        <v>123.5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149.3</v>
      </c>
      <c r="O150" s="34">
        <v>6.9</v>
      </c>
      <c r="P150" s="34">
        <v>136.6</v>
      </c>
      <c r="Q150" s="34">
        <v>140.938</v>
      </c>
      <c r="R150" s="34">
        <v>140.949</v>
      </c>
      <c r="S150" s="34">
        <v>5.33</v>
      </c>
      <c r="T150" s="34">
        <v>137.44</v>
      </c>
      <c r="U150" s="34">
        <v>126.533</v>
      </c>
      <c r="V150" s="34">
        <v>126.082</v>
      </c>
      <c r="W150" s="34">
        <v>3.95</v>
      </c>
      <c r="X150" s="34">
        <v>128.29</v>
      </c>
      <c r="Y150" s="34">
        <v>133.915</v>
      </c>
      <c r="Z150" s="34">
        <v>133.842</v>
      </c>
      <c r="AA150" s="34">
        <v>6.7</v>
      </c>
      <c r="AB150" s="34">
        <v>136.01</v>
      </c>
      <c r="AC150" s="34">
        <v>139.866</v>
      </c>
      <c r="AD150" s="34">
        <v>139.795</v>
      </c>
      <c r="AE150" s="34">
        <v>9.9</v>
      </c>
      <c r="AF150" s="34">
        <v>178.43</v>
      </c>
      <c r="AG150" s="34">
        <v>182.814</v>
      </c>
      <c r="AH150" s="34">
        <v>182.733</v>
      </c>
      <c r="AI150" s="34">
        <v>7.9</v>
      </c>
      <c r="AJ150" s="34">
        <v>138.5</v>
      </c>
      <c r="AK150" s="34">
        <v>143.1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133.8</v>
      </c>
      <c r="E151" s="34">
        <v>135.688</v>
      </c>
      <c r="F151" s="34">
        <v>135.973</v>
      </c>
      <c r="G151" s="34">
        <v>6.221948429112037</v>
      </c>
      <c r="H151" s="34">
        <v>120.7</v>
      </c>
      <c r="I151" s="34">
        <v>124.3</v>
      </c>
      <c r="J151" s="34">
        <v>124.1</v>
      </c>
      <c r="K151" s="34">
        <v>11.853619729514712</v>
      </c>
      <c r="L151" s="34">
        <v>140.6</v>
      </c>
      <c r="M151" s="34">
        <v>150.5</v>
      </c>
      <c r="N151" s="34">
        <v>150.3</v>
      </c>
      <c r="O151" s="34">
        <v>6.3</v>
      </c>
      <c r="P151" s="34">
        <v>144.2</v>
      </c>
      <c r="Q151" s="34">
        <v>141.276</v>
      </c>
      <c r="R151" s="34">
        <v>141.35</v>
      </c>
      <c r="S151" s="34">
        <v>5.02</v>
      </c>
      <c r="T151" s="34">
        <v>121.52</v>
      </c>
      <c r="U151" s="34">
        <v>125.392</v>
      </c>
      <c r="V151" s="34">
        <v>126.68</v>
      </c>
      <c r="W151" s="34">
        <v>3.79</v>
      </c>
      <c r="X151" s="34">
        <v>128.87</v>
      </c>
      <c r="Y151" s="34">
        <v>134.136</v>
      </c>
      <c r="Z151" s="34">
        <v>133.973</v>
      </c>
      <c r="AA151" s="34">
        <v>5.86</v>
      </c>
      <c r="AB151" s="34">
        <v>139.17</v>
      </c>
      <c r="AC151" s="34">
        <v>139.883</v>
      </c>
      <c r="AD151" s="34">
        <v>139.955</v>
      </c>
      <c r="AE151" s="34">
        <v>9.67</v>
      </c>
      <c r="AF151" s="34">
        <v>184.72</v>
      </c>
      <c r="AG151" s="34">
        <v>184.152</v>
      </c>
      <c r="AH151" s="34">
        <v>183.674</v>
      </c>
      <c r="AI151" s="34">
        <v>8.4</v>
      </c>
      <c r="AJ151" s="34">
        <v>142.7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136.565</v>
      </c>
      <c r="F152" s="34">
        <v>136.499</v>
      </c>
      <c r="G152" s="34">
        <v>2.3828756058158267</v>
      </c>
      <c r="H152" s="34">
        <v>152.1</v>
      </c>
      <c r="I152" s="34">
        <v>123.8</v>
      </c>
      <c r="J152" s="34">
        <v>124.6</v>
      </c>
      <c r="K152" s="34">
        <v>9.531772575250832</v>
      </c>
      <c r="L152" s="34">
        <v>196.5</v>
      </c>
      <c r="M152" s="34">
        <v>151.4</v>
      </c>
      <c r="N152" s="34">
        <v>151.3</v>
      </c>
      <c r="O152" s="34">
        <v>4.2</v>
      </c>
      <c r="P152" s="34">
        <v>169.8</v>
      </c>
      <c r="Q152" s="34">
        <v>141.488</v>
      </c>
      <c r="R152" s="34">
        <v>141.838</v>
      </c>
      <c r="S152" s="34">
        <v>6.17</v>
      </c>
      <c r="T152" s="34">
        <v>159.78</v>
      </c>
      <c r="U152" s="34">
        <v>126.99</v>
      </c>
      <c r="V152" s="34">
        <v>127.402</v>
      </c>
      <c r="W152" s="34">
        <v>2.39</v>
      </c>
      <c r="X152" s="34">
        <v>158.92</v>
      </c>
      <c r="Y152" s="34">
        <v>134.033</v>
      </c>
      <c r="Z152" s="34">
        <v>134.073</v>
      </c>
      <c r="AA152" s="34">
        <v>4.25</v>
      </c>
      <c r="AB152" s="34">
        <v>165.98</v>
      </c>
      <c r="AC152" s="34">
        <v>139.988</v>
      </c>
      <c r="AD152" s="34">
        <v>140.173</v>
      </c>
      <c r="AE152" s="34">
        <v>7.67</v>
      </c>
      <c r="AF152" s="34">
        <v>223.92</v>
      </c>
      <c r="AG152" s="34">
        <v>185.18</v>
      </c>
      <c r="AH152" s="34">
        <v>184.558</v>
      </c>
      <c r="AI152" s="34">
        <v>5.2</v>
      </c>
      <c r="AJ152" s="34">
        <v>172.2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137.005</v>
      </c>
      <c r="F153" s="34">
        <v>137.069</v>
      </c>
      <c r="G153" s="34">
        <v>3.6528254761161465</v>
      </c>
      <c r="H153" s="34">
        <v>132.8</v>
      </c>
      <c r="I153" s="34">
        <v>124.9</v>
      </c>
      <c r="J153" s="34">
        <v>125.2</v>
      </c>
      <c r="K153" s="34">
        <v>9.80258679373724</v>
      </c>
      <c r="L153" s="34">
        <v>161.3</v>
      </c>
      <c r="M153" s="34">
        <v>151.3</v>
      </c>
      <c r="N153" s="34">
        <v>152.3</v>
      </c>
      <c r="O153" s="34">
        <v>5.1</v>
      </c>
      <c r="P153" s="34">
        <v>150.2</v>
      </c>
      <c r="Q153" s="34">
        <v>142.296</v>
      </c>
      <c r="R153" s="34">
        <v>142.491</v>
      </c>
      <c r="S153" s="34">
        <v>6.43</v>
      </c>
      <c r="T153" s="34">
        <v>129.49</v>
      </c>
      <c r="U153" s="34">
        <v>128.573</v>
      </c>
      <c r="V153" s="34">
        <v>128.214</v>
      </c>
      <c r="W153" s="34">
        <v>1.73</v>
      </c>
      <c r="X153" s="34">
        <v>165.35</v>
      </c>
      <c r="Y153" s="34">
        <v>133.932</v>
      </c>
      <c r="Z153" s="34">
        <v>134.165</v>
      </c>
      <c r="AA153" s="34">
        <v>4.41</v>
      </c>
      <c r="AB153" s="34">
        <v>152.83</v>
      </c>
      <c r="AC153" s="34">
        <v>140.564</v>
      </c>
      <c r="AD153" s="34">
        <v>140.478</v>
      </c>
      <c r="AE153" s="34">
        <v>6.75</v>
      </c>
      <c r="AF153" s="34">
        <v>198.05</v>
      </c>
      <c r="AG153" s="34">
        <v>184.767</v>
      </c>
      <c r="AH153" s="34">
        <v>185.402</v>
      </c>
      <c r="AI153" s="34">
        <v>6.6</v>
      </c>
      <c r="AJ153" s="34">
        <v>156.4</v>
      </c>
      <c r="AK153" s="34">
        <v>144.5</v>
      </c>
      <c r="AL153" s="34">
        <v>144.9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138.4</v>
      </c>
      <c r="E154" s="34">
        <v>137.887</v>
      </c>
      <c r="F154" s="34">
        <v>137.59</v>
      </c>
      <c r="G154" s="34">
        <v>13.400791904971394</v>
      </c>
      <c r="H154" s="34">
        <v>128.88</v>
      </c>
      <c r="I154" s="34">
        <v>126.8</v>
      </c>
      <c r="J154" s="34">
        <v>125.8</v>
      </c>
      <c r="K154" s="34">
        <v>18.831168831168828</v>
      </c>
      <c r="L154" s="34">
        <v>164.7</v>
      </c>
      <c r="M154" s="34">
        <v>153.5</v>
      </c>
      <c r="N154" s="34">
        <v>153.4</v>
      </c>
      <c r="O154" s="34">
        <v>7.1</v>
      </c>
      <c r="P154" s="34">
        <v>145.6</v>
      </c>
      <c r="Q154" s="34">
        <v>143.688</v>
      </c>
      <c r="R154" s="34">
        <v>143.188</v>
      </c>
      <c r="S154" s="34">
        <v>7.57</v>
      </c>
      <c r="T154" s="34">
        <v>116.77</v>
      </c>
      <c r="U154" s="34">
        <v>129.08</v>
      </c>
      <c r="V154" s="34">
        <v>129.021</v>
      </c>
      <c r="W154" s="34">
        <v>1.31</v>
      </c>
      <c r="X154" s="34">
        <v>129.85</v>
      </c>
      <c r="Y154" s="34">
        <v>134.092</v>
      </c>
      <c r="Z154" s="34">
        <v>134.272</v>
      </c>
      <c r="AA154" s="34">
        <v>4.86</v>
      </c>
      <c r="AB154" s="34">
        <v>132.05</v>
      </c>
      <c r="AC154" s="34">
        <v>140.893</v>
      </c>
      <c r="AD154" s="34">
        <v>140.73</v>
      </c>
      <c r="AE154" s="34">
        <v>5.9</v>
      </c>
      <c r="AF154" s="34">
        <v>196.57</v>
      </c>
      <c r="AG154" s="34">
        <v>185.455</v>
      </c>
      <c r="AH154" s="34">
        <v>186.287</v>
      </c>
      <c r="AI154" s="34">
        <v>7.7</v>
      </c>
      <c r="AJ154" s="34">
        <v>147</v>
      </c>
      <c r="AK154" s="34">
        <v>145.8</v>
      </c>
      <c r="AL154" s="34">
        <v>145.8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137.872</v>
      </c>
      <c r="F155" s="34">
        <v>138.032</v>
      </c>
      <c r="G155" s="34">
        <v>0.5709690390028211</v>
      </c>
      <c r="H155" s="34">
        <v>125.06</v>
      </c>
      <c r="I155" s="34">
        <v>126.1</v>
      </c>
      <c r="J155" s="34">
        <v>126.3</v>
      </c>
      <c r="K155" s="34">
        <v>-0.19505851755527395</v>
      </c>
      <c r="L155" s="34">
        <v>153.5</v>
      </c>
      <c r="M155" s="34">
        <v>154.3</v>
      </c>
      <c r="N155" s="34">
        <v>154.5</v>
      </c>
      <c r="O155" s="34">
        <v>4.9</v>
      </c>
      <c r="P155" s="34">
        <v>136.1</v>
      </c>
      <c r="Q155" s="34">
        <v>143.568</v>
      </c>
      <c r="R155" s="34">
        <v>143.79</v>
      </c>
      <c r="S155" s="34">
        <v>6.9</v>
      </c>
      <c r="T155" s="34">
        <v>118.78</v>
      </c>
      <c r="U155" s="34">
        <v>130.335</v>
      </c>
      <c r="V155" s="34">
        <v>129.795</v>
      </c>
      <c r="W155" s="34">
        <v>1.09</v>
      </c>
      <c r="X155" s="34">
        <v>124.87</v>
      </c>
      <c r="Y155" s="34">
        <v>134.331</v>
      </c>
      <c r="Z155" s="34">
        <v>134.396</v>
      </c>
      <c r="AA155" s="34">
        <v>2.27</v>
      </c>
      <c r="AB155" s="34">
        <v>134.27</v>
      </c>
      <c r="AC155" s="34">
        <v>140.675</v>
      </c>
      <c r="AD155" s="34">
        <v>140.927</v>
      </c>
      <c r="AE155" s="34">
        <v>5.96</v>
      </c>
      <c r="AF155" s="34">
        <v>176.01</v>
      </c>
      <c r="AG155" s="34">
        <v>186.729</v>
      </c>
      <c r="AH155" s="34">
        <v>187.253</v>
      </c>
      <c r="AI155" s="34">
        <v>5.1</v>
      </c>
      <c r="AJ155" s="34">
        <v>140.2</v>
      </c>
      <c r="AK155" s="34">
        <v>147.2</v>
      </c>
      <c r="AL155" s="34">
        <v>146.7</v>
      </c>
      <c r="AM155" s="3">
        <v>9</v>
      </c>
    </row>
    <row r="156" spans="3:39" ht="12.75">
      <c r="C156" s="65"/>
      <c r="AM156" s="3">
        <v>10</v>
      </c>
    </row>
    <row r="157" ht="12.75">
      <c r="AM157" s="3">
        <v>11</v>
      </c>
    </row>
    <row r="158" spans="4:39" ht="12.75">
      <c r="D158" s="116" t="s">
        <v>14</v>
      </c>
      <c r="E158" s="119" t="s">
        <v>15</v>
      </c>
      <c r="F158" s="120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99</v>
      </c>
      <c r="E159" s="115" t="s">
        <v>100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103</v>
      </c>
      <c r="E160" s="115" t="s">
        <v>104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107</v>
      </c>
      <c r="E161" s="115" t="s">
        <v>108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4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7.667407575413932</v>
      </c>
      <c r="E6" s="70">
        <f>100*(SUM(Taulukko!F15:F17)-SUM(Taulukko!F3:F5))/SUM(Taulukko!F3:F5)</f>
        <v>7.474320780860237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7.661446276936561</v>
      </c>
      <c r="N6" s="70">
        <f>100*(SUM(Taulukko!R15:R17)-SUM(Taulukko!R3:R5))/SUM(Taulukko!R3:R5)</f>
        <v>7.615444921673962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2.8043284659204306</v>
      </c>
      <c r="Q6" s="70">
        <f>100*(SUM(Taulukko!V15:V17)-SUM(Taulukko!V3:V5))/SUM(Taulukko!V3:V5)</f>
        <v>-1.4260523061420556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9.188512610977966</v>
      </c>
      <c r="T6" s="70">
        <f>100*(SUM(Taulukko!Z15:Z17)-SUM(Taulukko!Z3:Z5))/SUM(Taulukko!Z3:Z5)</f>
        <v>6.823309381245648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10.97383204753997</v>
      </c>
      <c r="W6" s="70">
        <f>100*(SUM(Taulukko!AD15:AD17)-SUM(Taulukko!AD3:AD5))/SUM(Taulukko!AD3:AD5)</f>
        <v>11.052057228341795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12.022947576656764</v>
      </c>
      <c r="Z6" s="70">
        <f>100*(SUM(Taulukko!AH15:AH17)-SUM(Taulukko!AH3:AH5))/SUM(Taulukko!AH3:AH5)</f>
        <v>11.633728203483845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7.217226393584035</v>
      </c>
      <c r="E7" s="70">
        <f>100*(SUM(Taulukko!F16:F18)-SUM(Taulukko!F4:F6))/SUM(Taulukko!F4:F6)</f>
        <v>7.049976027985634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7.3093551448947744</v>
      </c>
      <c r="N7" s="70">
        <f>100*(SUM(Taulukko!R16:R18)-SUM(Taulukko!R4:R6))/SUM(Taulukko!R4:R6)</f>
        <v>7.480645136612439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-1.1280794104146055</v>
      </c>
      <c r="Q7" s="70">
        <f>100*(SUM(Taulukko!V16:V18)-SUM(Taulukko!V4:V6))/SUM(Taulukko!V4:V6)</f>
        <v>-1.8280708381265263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8.751316096124183</v>
      </c>
      <c r="T7" s="70">
        <f>100*(SUM(Taulukko!Z16:Z18)-SUM(Taulukko!Z4:Z6))/SUM(Taulukko!Z4:Z6)</f>
        <v>6.50098551301933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10.892510645329116</v>
      </c>
      <c r="W7" s="70">
        <f>100*(SUM(Taulukko!AD16:AD18)-SUM(Taulukko!AD4:AD6))/SUM(Taulukko!AD4:AD6)</f>
        <v>10.822882215817272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11.57262561396169</v>
      </c>
      <c r="Z7" s="70">
        <f>100*(SUM(Taulukko!AH16:AH18)-SUM(Taulukko!AH4:AH6))/SUM(Taulukko!AH4:AH6)</f>
        <v>11.357910547377891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6.655796159683022</v>
      </c>
      <c r="E8" s="70">
        <f>100*(SUM(Taulukko!F17:F19)-SUM(Taulukko!F5:F7))/SUM(Taulukko!F5:F7)</f>
        <v>6.482981520984016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7.46517507100045</v>
      </c>
      <c r="N8" s="70">
        <f>100*(SUM(Taulukko!R17:R19)-SUM(Taulukko!R5:R7))/SUM(Taulukko!R5:R7)</f>
        <v>7.380383906591574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-1.2899135838958138</v>
      </c>
      <c r="Q8" s="70">
        <f>100*(SUM(Taulukko!V17:V19)-SUM(Taulukko!V5:V7))/SUM(Taulukko!V5:V7)</f>
        <v>-2.3778771635297744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8.328385364626646</v>
      </c>
      <c r="T8" s="70">
        <f>100*(SUM(Taulukko!Z17:Z19)-SUM(Taulukko!Z5:Z7))/SUM(Taulukko!Z5:Z7)</f>
        <v>6.154456251525812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10.616708412589892</v>
      </c>
      <c r="W8" s="70">
        <f>100*(SUM(Taulukko!AD17:AD19)-SUM(Taulukko!AD5:AD7))/SUM(Taulukko!AD5:AD7)</f>
        <v>10.58431417992395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10.93756136795992</v>
      </c>
      <c r="Z8" s="70">
        <f>100*(SUM(Taulukko!AH17:AH19)-SUM(Taulukko!AH5:AH7))/SUM(Taulukko!AH5:AH7)</f>
        <v>11.060552136474918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5.647513771650073</v>
      </c>
      <c r="E9" s="70">
        <f>100*(SUM(Taulukko!F18:F20)-SUM(Taulukko!F6:F8))/SUM(Taulukko!F6:F8)</f>
        <v>5.858094243024875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7.140887564744817</v>
      </c>
      <c r="N9" s="70">
        <f>100*(SUM(Taulukko!R18:R20)-SUM(Taulukko!R6:R8))/SUM(Taulukko!R6:R8)</f>
        <v>7.3081645210103146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-3.815171797628621</v>
      </c>
      <c r="Q9" s="70">
        <f>100*(SUM(Taulukko!V18:V20)-SUM(Taulukko!V6:V8))/SUM(Taulukko!V6:V8)</f>
        <v>-3.0077940800918754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5.738373598136066</v>
      </c>
      <c r="T9" s="70">
        <f>100*(SUM(Taulukko!Z18:Z20)-SUM(Taulukko!Z6:Z8))/SUM(Taulukko!Z6:Z8)</f>
        <v>5.799026701563778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10.199482636915201</v>
      </c>
      <c r="W9" s="70">
        <f>100*(SUM(Taulukko!AD18:AD20)-SUM(Taulukko!AD6:AD8))/SUM(Taulukko!AD6:AD8)</f>
        <v>10.37786782732687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10.381699010409966</v>
      </c>
      <c r="Z9" s="70">
        <f>100*(SUM(Taulukko!AH18:AH20)-SUM(Taulukko!AH6:AH8))/SUM(Taulukko!AH6:AH8)</f>
        <v>10.77725131992071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5.633802816901406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5.086707332481638</v>
      </c>
      <c r="E10" s="70">
        <f>100*(SUM(Taulukko!F19:F21)-SUM(Taulukko!F7:F9))/SUM(Taulukko!F7:F9)</f>
        <v>5.341404562605333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7.35771218572739</v>
      </c>
      <c r="N10" s="70">
        <f>100*(SUM(Taulukko!R19:R21)-SUM(Taulukko!R7:R9))/SUM(Taulukko!R7:R9)</f>
        <v>7.261659187557257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-3.848078804286007</v>
      </c>
      <c r="Q10" s="70">
        <f>100*(SUM(Taulukko!V19:V21)-SUM(Taulukko!V7:V9))/SUM(Taulukko!V7:V9)</f>
        <v>-3.587906718531975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5.269473394140594</v>
      </c>
      <c r="T10" s="70">
        <f>100*(SUM(Taulukko!Z19:Z21)-SUM(Taulukko!Z7:Z9))/SUM(Taulukko!Z7:Z9)</f>
        <v>5.451759363006158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10.104920614262697</v>
      </c>
      <c r="W10" s="70">
        <f>100*(SUM(Taulukko!AD19:AD21)-SUM(Taulukko!AD7:AD9))/SUM(Taulukko!AD7:AD9)</f>
        <v>10.354995049697575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10.195510130614746</v>
      </c>
      <c r="Z10" s="70">
        <f>100*(SUM(Taulukko!AH19:AH21)-SUM(Taulukko!AH7:AH9))/SUM(Taulukko!AH7:AH9)</f>
        <v>10.5344718429543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5.555555555555555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4.802272707436912</v>
      </c>
      <c r="E11" s="70">
        <f>100*(SUM(Taulukko!F20:F22)-SUM(Taulukko!F8:F10))/SUM(Taulukko!F8:F10)</f>
        <v>5.021707714285341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7.233181233509462</v>
      </c>
      <c r="N11" s="70">
        <f>100*(SUM(Taulukko!R20:R22)-SUM(Taulukko!R8:R10))/SUM(Taulukko!R8:R10)</f>
        <v>7.206051201467883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-5.6076618080291025</v>
      </c>
      <c r="Q11" s="70">
        <f>100*(SUM(Taulukko!V20:V22)-SUM(Taulukko!V8:V10))/SUM(Taulukko!V8:V10)</f>
        <v>-4.021785128881548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4.944314208361945</v>
      </c>
      <c r="T11" s="70">
        <f>100*(SUM(Taulukko!Z20:Z22)-SUM(Taulukko!Z8:Z10))/SUM(Taulukko!Z8:Z10)</f>
        <v>5.128768014630836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11.657784326256875</v>
      </c>
      <c r="W11" s="70">
        <f>100*(SUM(Taulukko!AD20:AD22)-SUM(Taulukko!AD8:AD10))/SUM(Taulukko!AD8:AD10)</f>
        <v>10.661841896657373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10.212460658421497</v>
      </c>
      <c r="Z11" s="70">
        <f>100*(SUM(Taulukko!AH20:AH22)-SUM(Taulukko!AH8:AH10))/SUM(Taulukko!AH8:AH10)</f>
        <v>10.331251879575877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5.576923076923075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4.7761745564573985</v>
      </c>
      <c r="E12" s="70">
        <f>100*(SUM(Taulukko!F21:F23)-SUM(Taulukko!F9:F11))/SUM(Taulukko!F9:F11)</f>
        <v>4.867579123298044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7.045930739972277</v>
      </c>
      <c r="N12" s="70">
        <f>100*(SUM(Taulukko!R21:R23)-SUM(Taulukko!R9:R11))/SUM(Taulukko!R9:R11)</f>
        <v>7.14092454715436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-4.6076883771009305</v>
      </c>
      <c r="Q12" s="70">
        <f>100*(SUM(Taulukko!V21:V23)-SUM(Taulukko!V9:V11))/SUM(Taulukko!V9:V11)</f>
        <v>-4.269724061957175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4.537876781528029</v>
      </c>
      <c r="T12" s="70">
        <f>100*(SUM(Taulukko!Z21:Z23)-SUM(Taulukko!Z9:Z11))/SUM(Taulukko!Z9:Z11)</f>
        <v>4.841878224601469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13.597936446373652</v>
      </c>
      <c r="W12" s="70">
        <f>100*(SUM(Taulukko!AD21:AD23)-SUM(Taulukko!AD9:AD11))/SUM(Taulukko!AD9:AD11)</f>
        <v>11.328584655058231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9.964720136209102</v>
      </c>
      <c r="Z12" s="70">
        <f>100*(SUM(Taulukko!AH21:AH23)-SUM(Taulukko!AH9:AH11))/SUM(Taulukko!AH9:AH11)</f>
        <v>10.155718998933292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4.7566792244150236</v>
      </c>
      <c r="E13" s="70">
        <f>100*(SUM(Taulukko!F22:F24)-SUM(Taulukko!F10:F12))/SUM(Taulukko!F10:F12)</f>
        <v>4.812438163520815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7.105838921409815</v>
      </c>
      <c r="N13" s="70">
        <f>100*(SUM(Taulukko!R22:R24)-SUM(Taulukko!R10:R12))/SUM(Taulukko!R10:R12)</f>
        <v>7.103237110684462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-5.431123809292966</v>
      </c>
      <c r="Q13" s="70">
        <f>100*(SUM(Taulukko!V22:V24)-SUM(Taulukko!V10:V12))/SUM(Taulukko!V10:V12)</f>
        <v>-4.349554331604108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4.7086732776610045</v>
      </c>
      <c r="T13" s="70">
        <f>100*(SUM(Taulukko!Z22:Z24)-SUM(Taulukko!Z10:Z12))/SUM(Taulukko!Z10:Z12)</f>
        <v>4.5854028797231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15.297329764010934</v>
      </c>
      <c r="W13" s="70">
        <f>100*(SUM(Taulukko!AD22:AD24)-SUM(Taulukko!AD10:AD12))/SUM(Taulukko!AD10:AD12)</f>
        <v>12.191777857877547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10.215467385702617</v>
      </c>
      <c r="Z13" s="70">
        <f>100*(SUM(Taulukko!AH22:AH24)-SUM(Taulukko!AH10:AH12))/SUM(Taulukko!AH10:AH12)</f>
        <v>9.993761953834234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4.832535371765679</v>
      </c>
      <c r="E14" s="70">
        <f>100*(SUM(Taulukko!F23:F25)-SUM(Taulukko!F11:F13))/SUM(Taulukko!F11:F13)</f>
        <v>4.7970283279880235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7.197876769758788</v>
      </c>
      <c r="N14" s="70">
        <f>100*(SUM(Taulukko!R23:R25)-SUM(Taulukko!R11:R13))/SUM(Taulukko!R11:R13)</f>
        <v>7.057854605102111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-4.698114557673138</v>
      </c>
      <c r="Q14" s="70">
        <f>100*(SUM(Taulukko!V23:V25)-SUM(Taulukko!V11:V13))/SUM(Taulukko!V11:V13)</f>
        <v>-4.279451694774118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4.561435282924409</v>
      </c>
      <c r="T14" s="70">
        <f>100*(SUM(Taulukko!Z23:Z25)-SUM(Taulukko!Z11:Z13))/SUM(Taulukko!Z11:Z13)</f>
        <v>4.328906137122422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15.482524898682358</v>
      </c>
      <c r="W14" s="70">
        <f>100*(SUM(Taulukko!AD23:AD25)-SUM(Taulukko!AD11:AD13))/SUM(Taulukko!AD11:AD13)</f>
        <v>12.992528188250665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9.76683111080884</v>
      </c>
      <c r="Z14" s="70">
        <f>100*(SUM(Taulukko!AH23:AH25)-SUM(Taulukko!AH11:AH13))/SUM(Taulukko!AH11:AH13)</f>
        <v>9.832231553739495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4.841362470859</v>
      </c>
      <c r="E15" s="70">
        <f>100*(SUM(Taulukko!F24:F26)-SUM(Taulukko!F12:F14))/SUM(Taulukko!F12:F14)</f>
        <v>4.7693439137585205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7.076023524551648</v>
      </c>
      <c r="N15" s="70">
        <f>100*(SUM(Taulukko!R24:R26)-SUM(Taulukko!R12:R14))/SUM(Taulukko!R12:R14)</f>
        <v>6.943679608597904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-4.311692579903639</v>
      </c>
      <c r="Q15" s="70">
        <f>100*(SUM(Taulukko!V24:V26)-SUM(Taulukko!V12:V14))/SUM(Taulukko!V12:V14)</f>
        <v>-4.093939003791943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4.258736617810787</v>
      </c>
      <c r="T15" s="70">
        <f>100*(SUM(Taulukko!Z24:Z26)-SUM(Taulukko!Z12:Z14))/SUM(Taulukko!Z12:Z14)</f>
        <v>4.050247271664966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15.162833870110212</v>
      </c>
      <c r="W15" s="70">
        <f>100*(SUM(Taulukko!AD24:AD26)-SUM(Taulukko!AD12:AD14))/SUM(Taulukko!AD12:AD14)</f>
        <v>13.584507518074041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9.75841758469365</v>
      </c>
      <c r="Z15" s="70">
        <f>100*(SUM(Taulukko!AH24:AH26)-SUM(Taulukko!AH12:AH14))/SUM(Taulukko!AH12:AH14)</f>
        <v>9.671944557515351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4.820852433144455</v>
      </c>
      <c r="E16" s="70">
        <f>100*(SUM(Taulukko!F25:F27)-SUM(Taulukko!F13:F15))/SUM(Taulukko!F13:F15)</f>
        <v>4.682238878488156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6.672348495945255</v>
      </c>
      <c r="N16" s="70">
        <f>100*(SUM(Taulukko!R25:R27)-SUM(Taulukko!R13:R15))/SUM(Taulukko!R13:R15)</f>
        <v>6.7818564762663645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-6.495733879261761</v>
      </c>
      <c r="Q16" s="70">
        <f>100*(SUM(Taulukko!V25:V27)-SUM(Taulukko!V13:V15))/SUM(Taulukko!V13:V15)</f>
        <v>-3.867961421903037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3.730649358427512</v>
      </c>
      <c r="T16" s="70">
        <f>100*(SUM(Taulukko!Z25:Z27)-SUM(Taulukko!Z13:Z15))/SUM(Taulukko!Z13:Z15)</f>
        <v>3.7576742561874927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15.137552283469917</v>
      </c>
      <c r="W16" s="70">
        <f>100*(SUM(Taulukko!AD25:AD27)-SUM(Taulukko!AD13:AD15))/SUM(Taulukko!AD13:AD15)</f>
        <v>14.027052275356601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9.193526423939984</v>
      </c>
      <c r="Z16" s="70">
        <f>100*(SUM(Taulukko!AH25:AH27)-SUM(Taulukko!AH13:AH15))/SUM(Taulukko!AH13:AH15)</f>
        <v>9.52582126326372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4.5291498396697385</v>
      </c>
      <c r="E17" s="70">
        <f>100*(SUM(Taulukko!F26:F28)-SUM(Taulukko!F14:F16))/SUM(Taulukko!F14:F16)</f>
        <v>4.529738010456235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6.453229463611942</v>
      </c>
      <c r="N17" s="70">
        <f>100*(SUM(Taulukko!R26:R28)-SUM(Taulukko!R14:R16))/SUM(Taulukko!R14:R16)</f>
        <v>6.675081918479831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-5.5132214923935585</v>
      </c>
      <c r="Q17" s="70">
        <f>100*(SUM(Taulukko!V26:V28)-SUM(Taulukko!V14:V16))/SUM(Taulukko!V14:V16)</f>
        <v>-3.703796603759756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3.299575539483097</v>
      </c>
      <c r="T17" s="70">
        <f>100*(SUM(Taulukko!Z26:Z28)-SUM(Taulukko!Z14:Z16))/SUM(Taulukko!Z14:Z16)</f>
        <v>3.4773405382885656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15.253580909184388</v>
      </c>
      <c r="W17" s="70">
        <f>100*(SUM(Taulukko!AD26:AD28)-SUM(Taulukko!AD14:AD16))/SUM(Taulukko!AD14:AD16)</f>
        <v>14.370964325945906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8.74384261428047</v>
      </c>
      <c r="Z17" s="70">
        <f>100*(SUM(Taulukko!AH26:AH28)-SUM(Taulukko!AH14:AH16))/SUM(Taulukko!AH14:AH16)</f>
        <v>9.425879849018765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4.2936506331503175</v>
      </c>
      <c r="E18" s="70">
        <f>100*(SUM(Taulukko!F27:F29)-SUM(Taulukko!F15:F17))/SUM(Taulukko!F15:F17)</f>
        <v>4.3713341293218715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5.625870182606539</v>
      </c>
      <c r="N18" s="70">
        <f>100*(SUM(Taulukko!R27:R29)-SUM(Taulukko!R15:R17))/SUM(Taulukko!R15:R17)</f>
        <v>6.689847662421547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-6.8119045529818125</v>
      </c>
      <c r="Q18" s="70">
        <f>100*(SUM(Taulukko!V27:V29)-SUM(Taulukko!V15:V17))/SUM(Taulukko!V15:V17)</f>
        <v>-3.643540341934778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3.114517552470616</v>
      </c>
      <c r="T18" s="70">
        <f>100*(SUM(Taulukko!Z27:Z29)-SUM(Taulukko!Z15:Z17))/SUM(Taulukko!Z15:Z17)</f>
        <v>3.2293624314032914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15.190244417827607</v>
      </c>
      <c r="W18" s="70">
        <f>100*(SUM(Taulukko!AD27:AD29)-SUM(Taulukko!AD15:AD17))/SUM(Taulukko!AD15:AD17)</f>
        <v>14.579432421444164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8.887538938609444</v>
      </c>
      <c r="Z18" s="70">
        <f>100*(SUM(Taulukko!AH27:AH29)-SUM(Taulukko!AH15:AH17))/SUM(Taulukko!AH15:AH17)</f>
        <v>9.401444882379524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4.059328354448244</v>
      </c>
      <c r="E19" s="70">
        <f>100*(SUM(Taulukko!F28:F30)-SUM(Taulukko!F16:F18))/SUM(Taulukko!F16:F18)</f>
        <v>4.3006045348728374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5.368632818223808</v>
      </c>
      <c r="N19" s="70">
        <f>100*(SUM(Taulukko!R28:R30)-SUM(Taulukko!R16:R18))/SUM(Taulukko!R16:R18)</f>
        <v>6.766169065700335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-4.217070810531583</v>
      </c>
      <c r="Q19" s="70">
        <f>100*(SUM(Taulukko!V28:V30)-SUM(Taulukko!V16:V18))/SUM(Taulukko!V16:V18)</f>
        <v>-3.5789836971962306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2.8342353070364625</v>
      </c>
      <c r="T19" s="70">
        <f>100*(SUM(Taulukko!Z28:Z30)-SUM(Taulukko!Z16:Z18))/SUM(Taulukko!Z16:Z18)</f>
        <v>3.0189138235115327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15.073515346404077</v>
      </c>
      <c r="W19" s="70">
        <f>100*(SUM(Taulukko!AD28:AD30)-SUM(Taulukko!AD16:AD18))/SUM(Taulukko!AD16:AD18)</f>
        <v>14.664620427294263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9.086497828957327</v>
      </c>
      <c r="Z19" s="70">
        <f>100*(SUM(Taulukko!AH28:AH30)-SUM(Taulukko!AH16:AH18))/SUM(Taulukko!AH16:AH18)</f>
        <v>9.448260006605956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4.208298176595352</v>
      </c>
      <c r="E20" s="70">
        <f>100*(SUM(Taulukko!F29:F31)-SUM(Taulukko!F17:F19))/SUM(Taulukko!F17:F19)</f>
        <v>4.387241777221359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4.80550778791935</v>
      </c>
      <c r="N20" s="70">
        <f>100*(SUM(Taulukko!R29:R31)-SUM(Taulukko!R17:R19))/SUM(Taulukko!R17:R19)</f>
        <v>6.812565043617674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-5.186291002632824</v>
      </c>
      <c r="Q20" s="70">
        <f>100*(SUM(Taulukko!V29:V31)-SUM(Taulukko!V17:V19))/SUM(Taulukko!V17:V19)</f>
        <v>-3.3501047432327025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2.736106776081138</v>
      </c>
      <c r="T20" s="70">
        <f>100*(SUM(Taulukko!Z29:Z31)-SUM(Taulukko!Z17:Z19))/SUM(Taulukko!Z17:Z19)</f>
        <v>2.8465743698432706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14.829507359279736</v>
      </c>
      <c r="W20" s="70">
        <f>100*(SUM(Taulukko!AD29:AD31)-SUM(Taulukko!AD17:AD19))/SUM(Taulukko!AD17:AD19)</f>
        <v>14.715970898494035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9.449973223181052</v>
      </c>
      <c r="Z20" s="70">
        <f>100*(SUM(Taulukko!AH29:AH31)-SUM(Taulukko!AH17:AH19))/SUM(Taulukko!AH17:AH19)</f>
        <v>9.543184447110205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4.4900626095521</v>
      </c>
      <c r="E21" s="70">
        <f>100*(SUM(Taulukko!F30:F32)-SUM(Taulukko!F18:F20))/SUM(Taulukko!F18:F20)</f>
        <v>4.631186073081782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5.505671900153747</v>
      </c>
      <c r="N21" s="70">
        <f>100*(SUM(Taulukko!R30:R32)-SUM(Taulukko!R18:R20))/SUM(Taulukko!R18:R20)</f>
        <v>6.8141011836422365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-3.0746214728758043</v>
      </c>
      <c r="Q21" s="70">
        <f>100*(SUM(Taulukko!V30:V32)-SUM(Taulukko!V18:V20))/SUM(Taulukko!V18:V20)</f>
        <v>-2.9012622048384293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2.6719355522449857</v>
      </c>
      <c r="T21" s="70">
        <f>100*(SUM(Taulukko!Z30:Z32)-SUM(Taulukko!Z18:Z20))/SUM(Taulukko!Z18:Z20)</f>
        <v>2.705682772406933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15.090195449462481</v>
      </c>
      <c r="W21" s="70">
        <f>100*(SUM(Taulukko!AD30:AD32)-SUM(Taulukko!AD18:AD20))/SUM(Taulukko!AD18:AD20)</f>
        <v>14.768964002817098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9.745794622189827</v>
      </c>
      <c r="Z21" s="70">
        <f>100*(SUM(Taulukko!AH30:AH32)-SUM(Taulukko!AH18:AH20))/SUM(Taulukko!AH18:AH20)</f>
        <v>9.659088941086113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4.992072100054351</v>
      </c>
      <c r="E22" s="70">
        <f>100*(SUM(Taulukko!F31:F33)-SUM(Taulukko!F19:F21))/SUM(Taulukko!F19:F21)</f>
        <v>4.970842185780858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5.68510240218001</v>
      </c>
      <c r="N22" s="70">
        <f>100*(SUM(Taulukko!R31:R33)-SUM(Taulukko!R19:R21))/SUM(Taulukko!R19:R21)</f>
        <v>6.803905394033096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-2.443758305631468</v>
      </c>
      <c r="Q22" s="70">
        <f>100*(SUM(Taulukko!V31:V33)-SUM(Taulukko!V19:V21))/SUM(Taulukko!V19:V21)</f>
        <v>-2.329530844020099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2.839664780446897</v>
      </c>
      <c r="T22" s="70">
        <f>100*(SUM(Taulukko!Z31:Z33)-SUM(Taulukko!Z19:Z21))/SUM(Taulukko!Z19:Z21)</f>
        <v>2.5756320245879523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15.04854083227149</v>
      </c>
      <c r="W22" s="70">
        <f>100*(SUM(Taulukko!AD31:AD33)-SUM(Taulukko!AD19:AD21))/SUM(Taulukko!AD19:AD21)</f>
        <v>14.68805093046033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9.783450959747924</v>
      </c>
      <c r="Z22" s="70">
        <f>100*(SUM(Taulukko!AH31:AH33)-SUM(Taulukko!AH19:AH21))/SUM(Taulukko!AH19:AH21)</f>
        <v>9.778211148880969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5.477630199376591</v>
      </c>
      <c r="E23" s="70">
        <f>100*(SUM(Taulukko!F32:F34)-SUM(Taulukko!F20:F22))/SUM(Taulukko!F20:F22)</f>
        <v>5.29919662264635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6.213022008567959</v>
      </c>
      <c r="N23" s="70">
        <f>100*(SUM(Taulukko!R32:R34)-SUM(Taulukko!R20:R22))/SUM(Taulukko!R20:R22)</f>
        <v>6.804948879443496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-0.635513510509457</v>
      </c>
      <c r="Q23" s="70">
        <f>100*(SUM(Taulukko!V32:V34)-SUM(Taulukko!V20:V22))/SUM(Taulukko!V20:V22)</f>
        <v>-1.7706859313323857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2.682782641919831</v>
      </c>
      <c r="T23" s="70">
        <f>100*(SUM(Taulukko!Z32:Z34)-SUM(Taulukko!Z20:Z22))/SUM(Taulukko!Z20:Z22)</f>
        <v>2.4311667670060157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13.255666028353364</v>
      </c>
      <c r="W23" s="70">
        <f>100*(SUM(Taulukko!AD32:AD34)-SUM(Taulukko!AD20:AD22))/SUM(Taulukko!AD20:AD22)</f>
        <v>14.326031948238517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10.024194311848007</v>
      </c>
      <c r="Z23" s="70">
        <f>100*(SUM(Taulukko!AH32:AH34)-SUM(Taulukko!AH20:AH22))/SUM(Taulukko!AH20:AH22)</f>
        <v>9.895242618368915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5.888859890468958</v>
      </c>
      <c r="E24" s="70">
        <f>100*(SUM(Taulukko!F33:F35)-SUM(Taulukko!F21:F23))/SUM(Taulukko!F21:F23)</f>
        <v>5.467802893028366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6.51056231843811</v>
      </c>
      <c r="N24" s="70">
        <f>100*(SUM(Taulukko!R33:R35)-SUM(Taulukko!R21:R23))/SUM(Taulukko!R21:R23)</f>
        <v>6.75473321225158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-1.1576437728521718</v>
      </c>
      <c r="Q24" s="70">
        <f>100*(SUM(Taulukko!V33:V35)-SUM(Taulukko!V21:V23))/SUM(Taulukko!V21:V23)</f>
        <v>-1.2962393952631681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2.7291872076949812</v>
      </c>
      <c r="T24" s="70">
        <f>100*(SUM(Taulukko!Z33:Z35)-SUM(Taulukko!Z21:Z23))/SUM(Taulukko!Z21:Z23)</f>
        <v>2.2550436296384215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11.429806152949611</v>
      </c>
      <c r="W24" s="70">
        <f>100*(SUM(Taulukko!AD33:AD35)-SUM(Taulukko!AD21:AD23))/SUM(Taulukko!AD21:AD23)</f>
        <v>13.690996221810392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10.614681054299211</v>
      </c>
      <c r="Z24" s="70">
        <f>100*(SUM(Taulukko!AH33:AH35)-SUM(Taulukko!AH21:AH23))/SUM(Taulukko!AH21:AH23)</f>
        <v>9.989024326505962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5.652564811072534</v>
      </c>
      <c r="E25" s="70">
        <f>100*(SUM(Taulukko!F34:F36)-SUM(Taulukko!F22:F24))/SUM(Taulukko!F22:F24)</f>
        <v>5.373629131045121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6.345772598265764</v>
      </c>
      <c r="N25" s="70">
        <f>100*(SUM(Taulukko!R34:R36)-SUM(Taulukko!R22:R24))/SUM(Taulukko!R22:R24)</f>
        <v>6.592080742468582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-0.7760382084081925</v>
      </c>
      <c r="Q25" s="70">
        <f>100*(SUM(Taulukko!V34:V36)-SUM(Taulukko!V22:V24))/SUM(Taulukko!V22:V24)</f>
        <v>-0.8748921724682771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1.972453841961175</v>
      </c>
      <c r="T25" s="70">
        <f>100*(SUM(Taulukko!Z34:Z36)-SUM(Taulukko!Z22:Z24))/SUM(Taulukko!Z22:Z24)</f>
        <v>2.055000619729502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9.892483258159666</v>
      </c>
      <c r="W25" s="70">
        <f>100*(SUM(Taulukko!AD34:AD36)-SUM(Taulukko!AD22:AD24))/SUM(Taulukko!AD22:AD24)</f>
        <v>12.938242870233257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10.149956505124319</v>
      </c>
      <c r="Z25" s="70">
        <f>100*(SUM(Taulukko!AH34:AH36)-SUM(Taulukko!AH22:AH24))/SUM(Taulukko!AH22:AH24)</f>
        <v>10.040505660467968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4.960515670906053</v>
      </c>
      <c r="E26" s="70">
        <f>100*(SUM(Taulukko!F35:F37)-SUM(Taulukko!F23:F25))/SUM(Taulukko!F23:F25)</f>
        <v>5.114025515236717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5.8691522264552844</v>
      </c>
      <c r="N26" s="70">
        <f>100*(SUM(Taulukko!R35:R37)-SUM(Taulukko!R23:R25))/SUM(Taulukko!R23:R25)</f>
        <v>6.412632772022099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-0.6524738852689285</v>
      </c>
      <c r="Q26" s="70">
        <f>100*(SUM(Taulukko!V35:V37)-SUM(Taulukko!V23:V25))/SUM(Taulukko!V23:V25)</f>
        <v>-0.4472053457121588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1.6125788884639052</v>
      </c>
      <c r="T26" s="70">
        <f>100*(SUM(Taulukko!Z35:Z37)-SUM(Taulukko!Z23:Z25))/SUM(Taulukko!Z23:Z25)</f>
        <v>1.8748408501690808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9.979648663538029</v>
      </c>
      <c r="W26" s="70">
        <f>100*(SUM(Taulukko!AD35:AD37)-SUM(Taulukko!AD23:AD25))/SUM(Taulukko!AD23:AD25)</f>
        <v>12.256372022633828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9.964054595835835</v>
      </c>
      <c r="Z26" s="70">
        <f>100*(SUM(Taulukko!AH35:AH37)-SUM(Taulukko!AH23:AH25))/SUM(Taulukko!AH23:AH25)</f>
        <v>10.07196267070465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4.470274904864414</v>
      </c>
      <c r="E27" s="70">
        <f>100*(SUM(Taulukko!F36:F38)-SUM(Taulukko!F24:F26))/SUM(Taulukko!F24:F26)</f>
        <v>4.965056788320816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5.746528984905107</v>
      </c>
      <c r="N27" s="70">
        <f>100*(SUM(Taulukko!R36:R38)-SUM(Taulukko!R24:R26))/SUM(Taulukko!R24:R26)</f>
        <v>6.410627887966864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-0.2518851448469454</v>
      </c>
      <c r="Q27" s="70">
        <f>100*(SUM(Taulukko!V36:V38)-SUM(Taulukko!V24:V26))/SUM(Taulukko!V24:V26)</f>
        <v>0.017419827839361166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1.1893522957833653</v>
      </c>
      <c r="T27" s="70">
        <f>100*(SUM(Taulukko!Z36:Z38)-SUM(Taulukko!Z24:Z26))/SUM(Taulukko!Z24:Z26)</f>
        <v>1.764057495647399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10.235331760152674</v>
      </c>
      <c r="W27" s="70">
        <f>100*(SUM(Taulukko!AD36:AD38)-SUM(Taulukko!AD24:AD26))/SUM(Taulukko!AD24:AD26)</f>
        <v>11.71565846069369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9.406175077204972</v>
      </c>
      <c r="Z27" s="70">
        <f>100*(SUM(Taulukko!AH36:AH38)-SUM(Taulukko!AH24:AH26))/SUM(Taulukko!AH24:AH26)</f>
        <v>10.130793893353536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4.662354109186261</v>
      </c>
      <c r="E28" s="70">
        <f>100*(SUM(Taulukko!F37:F39)-SUM(Taulukko!F25:F27))/SUM(Taulukko!F25:F27)</f>
        <v>5.1540075974295565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6.337087044899624</v>
      </c>
      <c r="N28" s="70">
        <f>100*(SUM(Taulukko!R37:R39)-SUM(Taulukko!R25:R27))/SUM(Taulukko!R25:R27)</f>
        <v>6.671920835683484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0.15522892084439266</v>
      </c>
      <c r="Q28" s="70">
        <f>100*(SUM(Taulukko!V37:V39)-SUM(Taulukko!V25:V27))/SUM(Taulukko!V25:V27)</f>
        <v>0.5424497640957529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1.2404760265683121</v>
      </c>
      <c r="T28" s="70">
        <f>100*(SUM(Taulukko!Z37:Z39)-SUM(Taulukko!Z25:Z27))/SUM(Taulukko!Z25:Z27)</f>
        <v>1.7518414832534688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10.077009443490532</v>
      </c>
      <c r="W28" s="70">
        <f>100*(SUM(Taulukko!AD37:AD39)-SUM(Taulukko!AD25:AD27))/SUM(Taulukko!AD25:AD27)</f>
        <v>11.31210528600264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9.844322988308516</v>
      </c>
      <c r="Z28" s="70">
        <f>100*(SUM(Taulukko!AH37:AH39)-SUM(Taulukko!AH25:AH27))/SUM(Taulukko!AH25:AH27)</f>
        <v>10.251338765351464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5.610156537492581</v>
      </c>
      <c r="E29" s="70">
        <f>100*(SUM(Taulukko!F38:F40)-SUM(Taulukko!F26:F28))/SUM(Taulukko!F26:F28)</f>
        <v>5.659438324952911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7.169549706357729</v>
      </c>
      <c r="N29" s="70">
        <f>100*(SUM(Taulukko!R38:R40)-SUM(Taulukko!R26:R28))/SUM(Taulukko!R26:R28)</f>
        <v>7.065416658072204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0.1709648019713951</v>
      </c>
      <c r="Q29" s="70">
        <f>100*(SUM(Taulukko!V38:V40)-SUM(Taulukko!V26:V28))/SUM(Taulukko!V26:V28)</f>
        <v>1.1666997272998738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1.7204390213393186</v>
      </c>
      <c r="T29" s="70">
        <f>100*(SUM(Taulukko!Z38:Z40)-SUM(Taulukko!Z26:Z28))/SUM(Taulukko!Z26:Z28)</f>
        <v>1.828854018801454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10.177286344011213</v>
      </c>
      <c r="W29" s="70">
        <f>100*(SUM(Taulukko!AD38:AD40)-SUM(Taulukko!AD26:AD28))/SUM(Taulukko!AD26:AD28)</f>
        <v>11.107806112795645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10.512594095559042</v>
      </c>
      <c r="Z29" s="70">
        <f>100*(SUM(Taulukko!AH38:AH40)-SUM(Taulukko!AH26:AH28))/SUM(Taulukko!AH26:AH28)</f>
        <v>10.41711786862212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6.497312193917936</v>
      </c>
      <c r="E30" s="70">
        <f>100*(SUM(Taulukko!F39:F41)-SUM(Taulukko!F27:F29))/SUM(Taulukko!F27:F29)</f>
        <v>6.236505386135251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8.605403255997935</v>
      </c>
      <c r="N30" s="70">
        <f>100*(SUM(Taulukko!R39:R41)-SUM(Taulukko!R27:R29))/SUM(Taulukko!R27:R29)</f>
        <v>7.376291708767107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1.1631191692280631</v>
      </c>
      <c r="Q30" s="70">
        <f>100*(SUM(Taulukko!V39:V41)-SUM(Taulukko!V27:V29))/SUM(Taulukko!V27:V29)</f>
        <v>1.9383966244725865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2.120944250532294</v>
      </c>
      <c r="T30" s="70">
        <f>100*(SUM(Taulukko!Z39:Z41)-SUM(Taulukko!Z27:Z29))/SUM(Taulukko!Z27:Z29)</f>
        <v>1.948139285511048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10.592421920647334</v>
      </c>
      <c r="W30" s="70">
        <f>100*(SUM(Taulukko!AD39:AD41)-SUM(Taulukko!AD27:AD29))/SUM(Taulukko!AD27:AD29)</f>
        <v>11.09507986410897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11.042743803154066</v>
      </c>
      <c r="Z30" s="70">
        <f>100*(SUM(Taulukko!AH39:AH41)-SUM(Taulukko!AH27:AH29))/SUM(Taulukko!AH27:AH29)</f>
        <v>10.575527463607731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7.029850451124511</v>
      </c>
      <c r="E31" s="70">
        <f>100*(SUM(Taulukko!F40:F42)-SUM(Taulukko!F28:F30))/SUM(Taulukko!F28:F30)</f>
        <v>6.638767809891414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9.12692575610019</v>
      </c>
      <c r="N31" s="70">
        <f>100*(SUM(Taulukko!R40:R42)-SUM(Taulukko!R28:R30))/SUM(Taulukko!R28:R30)</f>
        <v>7.529696664648617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2.8948735543636928</v>
      </c>
      <c r="Q31" s="70">
        <f>100*(SUM(Taulukko!V40:V42)-SUM(Taulukko!V28:V30))/SUM(Taulukko!V28:V30)</f>
        <v>2.8265883511910523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2.467066186868023</v>
      </c>
      <c r="T31" s="70">
        <f>100*(SUM(Taulukko!Z40:Z42)-SUM(Taulukko!Z28:Z30))/SUM(Taulukko!Z28:Z30)</f>
        <v>2.059805837278787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10.838101929033844</v>
      </c>
      <c r="W31" s="70">
        <f>100*(SUM(Taulukko!AD40:AD42)-SUM(Taulukko!AD28:AD30))/SUM(Taulukko!AD28:AD30)</f>
        <v>11.132791151851041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10.93724726123079</v>
      </c>
      <c r="Z31" s="70">
        <f>100*(SUM(Taulukko!AH40:AH42)-SUM(Taulukko!AH28:AH30))/SUM(Taulukko!AH28:AH30)</f>
        <v>10.69407931548792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6.996625430862321</v>
      </c>
      <c r="E32" s="70">
        <f>100*(SUM(Taulukko!F41:F43)-SUM(Taulukko!F29:F31))/SUM(Taulukko!F29:F31)</f>
        <v>6.7825415404277605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9.597969241370478</v>
      </c>
      <c r="N32" s="70">
        <f>100*(SUM(Taulukko!R41:R43)-SUM(Taulukko!R29:R31))/SUM(Taulukko!R29:R31)</f>
        <v>7.616285551237673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5.0051435159424305</v>
      </c>
      <c r="Q32" s="70">
        <f>100*(SUM(Taulukko!V41:V43)-SUM(Taulukko!V29:V31))/SUM(Taulukko!V29:V31)</f>
        <v>3.6899626730175137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2.3836886688973102</v>
      </c>
      <c r="T32" s="70">
        <f>100*(SUM(Taulukko!Z41:Z43)-SUM(Taulukko!Z29:Z31))/SUM(Taulukko!Z29:Z31)</f>
        <v>2.136919486538113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11.022683038724336</v>
      </c>
      <c r="W32" s="70">
        <f>100*(SUM(Taulukko!AD41:AD43)-SUM(Taulukko!AD29:AD31))/SUM(Taulukko!AD29:AD31)</f>
        <v>11.089632529205971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10.97147949277033</v>
      </c>
      <c r="Z32" s="70">
        <f>100*(SUM(Taulukko!AH41:AH43)-SUM(Taulukko!AH29:AH31))/SUM(Taulukko!AH29:AH31)</f>
        <v>10.775579877589104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6.815627706753443</v>
      </c>
      <c r="E33" s="70">
        <f>100*(SUM(Taulukko!F42:F44)-SUM(Taulukko!F30:F32))/SUM(Taulukko!F30:F32)</f>
        <v>6.740065101289766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9.038169635211874</v>
      </c>
      <c r="N33" s="70">
        <f>100*(SUM(Taulukko!R42:R44)-SUM(Taulukko!R30:R32))/SUM(Taulukko!R30:R32)</f>
        <v>7.729018059058376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4.788502817769615</v>
      </c>
      <c r="Q33" s="70">
        <f>100*(SUM(Taulukko!V42:V44)-SUM(Taulukko!V30:V32))/SUM(Taulukko!V30:V32)</f>
        <v>4.418115859155995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2.3635744072020297</v>
      </c>
      <c r="T33" s="70">
        <f>100*(SUM(Taulukko!Z42:Z44)-SUM(Taulukko!Z30:Z32))/SUM(Taulukko!Z30:Z32)</f>
        <v>2.1820963645825837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10.742544362206198</v>
      </c>
      <c r="W33" s="70">
        <f>100*(SUM(Taulukko!AD42:AD44)-SUM(Taulukko!AD30:AD32))/SUM(Taulukko!AD30:AD32)</f>
        <v>10.934366994102712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10.886543745265378</v>
      </c>
      <c r="Z33" s="70">
        <f>100*(SUM(Taulukko!AH42:AH44)-SUM(Taulukko!AH30:AH32))/SUM(Taulukko!AH30:AH32)</f>
        <v>10.833310019881111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6.674181831195101</v>
      </c>
      <c r="E34" s="70">
        <f>100*(SUM(Taulukko!F43:F45)-SUM(Taulukko!F31:F33))/SUM(Taulukko!F31:F33)</f>
        <v>6.605385753876407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8.991885571683662</v>
      </c>
      <c r="N34" s="70">
        <f>100*(SUM(Taulukko!R43:R45)-SUM(Taulukko!R31:R33))/SUM(Taulukko!R31:R33)</f>
        <v>7.861522616274567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5.20126049027508</v>
      </c>
      <c r="Q34" s="70">
        <f>100*(SUM(Taulukko!V43:V45)-SUM(Taulukko!V31:V33))/SUM(Taulukko!V31:V33)</f>
        <v>5.043436897579053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2.013466635270435</v>
      </c>
      <c r="T34" s="70">
        <f>100*(SUM(Taulukko!Z43:Z45)-SUM(Taulukko!Z31:Z33))/SUM(Taulukko!Z31:Z33)</f>
        <v>2.2190382258269272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10.566063314273146</v>
      </c>
      <c r="W34" s="70">
        <f>100*(SUM(Taulukko!AD43:AD45)-SUM(Taulukko!AD31:AD33))/SUM(Taulukko!AD31:AD33)</f>
        <v>10.758861281080142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11.135868639700274</v>
      </c>
      <c r="Z34" s="70">
        <f>100*(SUM(Taulukko!AH43:AH45)-SUM(Taulukko!AH31:AH33))/SUM(Taulukko!AH31:AH33)</f>
        <v>10.870570083726484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6.382365573739422</v>
      </c>
      <c r="E35" s="70">
        <f>100*(SUM(Taulukko!F44:F46)-SUM(Taulukko!F32:F34))/SUM(Taulukko!F32:F34)</f>
        <v>6.434798199477591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8.676120194620855</v>
      </c>
      <c r="N35" s="70">
        <f>100*(SUM(Taulukko!R44:R46)-SUM(Taulukko!R32:R34))/SUM(Taulukko!R32:R34)</f>
        <v>7.958941647156156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4.993014736652358</v>
      </c>
      <c r="Q35" s="70">
        <f>100*(SUM(Taulukko!V44:V46)-SUM(Taulukko!V32:V34))/SUM(Taulukko!V32:V34)</f>
        <v>5.658863863583305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2.0230867748209937</v>
      </c>
      <c r="T35" s="70">
        <f>100*(SUM(Taulukko!Z44:Z46)-SUM(Taulukko!Z32:Z34))/SUM(Taulukko!Z32:Z34)</f>
        <v>2.280333684832693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10.545622942257399</v>
      </c>
      <c r="W35" s="70">
        <f>100*(SUM(Taulukko!AD44:AD46)-SUM(Taulukko!AD32:AD34))/SUM(Taulukko!AD32:AD34)</f>
        <v>10.627069943833414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10.86974455594673</v>
      </c>
      <c r="Z35" s="70">
        <f>100*(SUM(Taulukko!AH44:AH46)-SUM(Taulukko!AH32:AH34))/SUM(Taulukko!AH32:AH34)</f>
        <v>10.8871406075778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6.131260726796821</v>
      </c>
      <c r="E36" s="70">
        <f>100*(SUM(Taulukko!F45:F47)-SUM(Taulukko!F33:F35))/SUM(Taulukko!F33:F35)</f>
        <v>6.304524628687637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8.531874146790189</v>
      </c>
      <c r="N36" s="70">
        <f>100*(SUM(Taulukko!R45:R47)-SUM(Taulukko!R33:R35))/SUM(Taulukko!R33:R35)</f>
        <v>8.015621354594618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6.922495661318304</v>
      </c>
      <c r="Q36" s="70">
        <f>100*(SUM(Taulukko!V45:V47)-SUM(Taulukko!V33:V35))/SUM(Taulukko!V33:V35)</f>
        <v>6.286302483680862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2.0653984382735247</v>
      </c>
      <c r="T36" s="70">
        <f>100*(SUM(Taulukko!Z45:Z47)-SUM(Taulukko!Z33:Z35))/SUM(Taulukko!Z33:Z35)</f>
        <v>2.38522555368102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10.466385702827207</v>
      </c>
      <c r="W36" s="70">
        <f>100*(SUM(Taulukko!AD45:AD47)-SUM(Taulukko!AD33:AD35))/SUM(Taulukko!AD33:AD35)</f>
        <v>10.505817295720675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10.745460361451014</v>
      </c>
      <c r="Z36" s="70">
        <f>100*(SUM(Taulukko!AH45:AH47)-SUM(Taulukko!AH33:AH35))/SUM(Taulukko!AH33:AH35)</f>
        <v>10.897747272087301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6.099149035834176</v>
      </c>
      <c r="E37" s="70">
        <f>100*(SUM(Taulukko!F46:F48)-SUM(Taulukko!F34:F36))/SUM(Taulukko!F34:F36)</f>
        <v>6.292742971677123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8.344099181795505</v>
      </c>
      <c r="N37" s="70">
        <f>100*(SUM(Taulukko!R46:R48)-SUM(Taulukko!R34:R36))/SUM(Taulukko!R34:R36)</f>
        <v>8.06234213737667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7.3302917586888325</v>
      </c>
      <c r="Q37" s="70">
        <f>100*(SUM(Taulukko!V46:V48)-SUM(Taulukko!V34:V36))/SUM(Taulukko!V34:V36)</f>
        <v>6.8506095857566285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2.5568606906220155</v>
      </c>
      <c r="T37" s="70">
        <f>100*(SUM(Taulukko!Z46:Z48)-SUM(Taulukko!Z34:Z36))/SUM(Taulukko!Z34:Z36)</f>
        <v>2.5246988165565862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10.404532537309443</v>
      </c>
      <c r="W37" s="70">
        <f>100*(SUM(Taulukko!AD46:AD48)-SUM(Taulukko!AD34:AD36))/SUM(Taulukko!AD34:AD36)</f>
        <v>10.339423064507997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10.897661639415146</v>
      </c>
      <c r="Z37" s="70">
        <f>100*(SUM(Taulukko!AH46:AH48)-SUM(Taulukko!AH34:AH36))/SUM(Taulukko!AH34:AH36)</f>
        <v>10.914894146264185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6.483846456299771</v>
      </c>
      <c r="E38" s="70">
        <f>100*(SUM(Taulukko!F47:F49)-SUM(Taulukko!F35:F37))/SUM(Taulukko!F35:F37)</f>
        <v>6.369590327865549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8.416696997215233</v>
      </c>
      <c r="N38" s="70">
        <f>100*(SUM(Taulukko!R47:R49)-SUM(Taulukko!R35:R37))/SUM(Taulukko!R35:R37)</f>
        <v>8.104783275224404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7.728265684911626</v>
      </c>
      <c r="Q38" s="70">
        <f>100*(SUM(Taulukko!V47:V49)-SUM(Taulukko!V35:V37))/SUM(Taulukko!V35:V37)</f>
        <v>7.306606568325395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2.8039314739222987</v>
      </c>
      <c r="T38" s="70">
        <f>100*(SUM(Taulukko!Z47:Z49)-SUM(Taulukko!Z35:Z37))/SUM(Taulukko!Z35:Z37)</f>
        <v>2.66730348776489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10.023476650334201</v>
      </c>
      <c r="W38" s="70">
        <f>100*(SUM(Taulukko!AD47:AD49)-SUM(Taulukko!AD35:AD37))/SUM(Taulukko!AD35:AD37)</f>
        <v>10.124719447328795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11.184763133189952</v>
      </c>
      <c r="Z38" s="70">
        <f>100*(SUM(Taulukko!AH47:AH49)-SUM(Taulukko!AH35:AH37))/SUM(Taulukko!AH35:AH37)</f>
        <v>10.925800070126558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6.7792043767145165</v>
      </c>
      <c r="E39" s="70">
        <f>100*(SUM(Taulukko!F48:F50)-SUM(Taulukko!F36:F38))/SUM(Taulukko!F36:F38)</f>
        <v>6.348916172182846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7.654414550966293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8.538187119169201</v>
      </c>
      <c r="N39" s="70">
        <f>100*(SUM(Taulukko!R48:R50)-SUM(Taulukko!R36:R38))/SUM(Taulukko!R36:R38)</f>
        <v>8.075153885557922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8.27910820415662</v>
      </c>
      <c r="Q39" s="70">
        <f>100*(SUM(Taulukko!V48:V50)-SUM(Taulukko!V36:V38))/SUM(Taulukko!V36:V38)</f>
        <v>7.654521116064943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3.1429326763938508</v>
      </c>
      <c r="T39" s="70">
        <f>100*(SUM(Taulukko!Z48:Z50)-SUM(Taulukko!Z36:Z38))/SUM(Taulukko!Z36:Z38)</f>
        <v>2.7796227660031265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9.82651552771383</v>
      </c>
      <c r="W39" s="70">
        <f>100*(SUM(Taulukko!AD48:AD50)-SUM(Taulukko!AD36:AD38))/SUM(Taulukko!AD36:AD38)</f>
        <v>9.945712233056474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11.478515245165847</v>
      </c>
      <c r="Z39" s="70">
        <f>100*(SUM(Taulukko!AH48:AH50)-SUM(Taulukko!AH36:AH38))/SUM(Taulukko!AH36:AH38)</f>
        <v>10.899791093705591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6.360449580717452</v>
      </c>
      <c r="E40" s="70">
        <f>100*(SUM(Taulukko!F49:F51)-SUM(Taulukko!F37:F39))/SUM(Taulukko!F37:F39)</f>
        <v>6.06721310463397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8.151700572155129</v>
      </c>
      <c r="N40" s="70">
        <f>100*(SUM(Taulukko!R49:R51)-SUM(Taulukko!R37:R39))/SUM(Taulukko!R37:R39)</f>
        <v>7.903669739316258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8.277045026934097</v>
      </c>
      <c r="Q40" s="70">
        <f>100*(SUM(Taulukko!V49:V51)-SUM(Taulukko!V37:V39))/SUM(Taulukko!V37:V39)</f>
        <v>7.887755637919139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3.382160151671673</v>
      </c>
      <c r="T40" s="70">
        <f>100*(SUM(Taulukko!Z49:Z51)-SUM(Taulukko!Z37:Z39))/SUM(Taulukko!Z37:Z39)</f>
        <v>2.831607609576621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9.879878756736186</v>
      </c>
      <c r="W40" s="70">
        <f>100*(SUM(Taulukko!AD49:AD51)-SUM(Taulukko!AD37:AD39))/SUM(Taulukko!AD37:AD39)</f>
        <v>9.818227311111901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11.241424404584594</v>
      </c>
      <c r="Z40" s="70">
        <f>100*(SUM(Taulukko!AH49:AH51)-SUM(Taulukko!AH37:AH39))/SUM(Taulukko!AH37:AH39)</f>
        <v>10.81373261301936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5.588402307683774</v>
      </c>
      <c r="E41" s="70">
        <f>100*(SUM(Taulukko!F50:F52)-SUM(Taulukko!F38:F40))/SUM(Taulukko!F38:F40)</f>
        <v>5.575771129913147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7.718894507576576</v>
      </c>
      <c r="N41" s="70">
        <f>100*(SUM(Taulukko!R50:R52)-SUM(Taulukko!R38:R40))/SUM(Taulukko!R38:R40)</f>
        <v>7.6306518833057915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8.196861629639951</v>
      </c>
      <c r="Q41" s="70">
        <f>100*(SUM(Taulukko!V50:V52)-SUM(Taulukko!V38:V40))/SUM(Taulukko!V38:V40)</f>
        <v>8.026883430532976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3.1393562296873094</v>
      </c>
      <c r="T41" s="70">
        <f>100*(SUM(Taulukko!Z50:Z52)-SUM(Taulukko!Z38:Z40))/SUM(Taulukko!Z38:Z40)</f>
        <v>2.8094644537879234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9.873200885990395</v>
      </c>
      <c r="W41" s="70">
        <f>100*(SUM(Taulukko!AD50:AD52)-SUM(Taulukko!AD38:AD40))/SUM(Taulukko!AD38:AD40)</f>
        <v>9.589433193572466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10.863077534469205</v>
      </c>
      <c r="Z41" s="70">
        <f>100*(SUM(Taulukko!AH50:AH52)-SUM(Taulukko!AH38:AH40))/SUM(Taulukko!AH38:AH40)</f>
        <v>10.675019182073838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4.843650664801392</v>
      </c>
      <c r="E42" s="70">
        <f>100*(SUM(Taulukko!F51:F53)-SUM(Taulukko!F39:F41))/SUM(Taulukko!F39:F41)</f>
        <v>5.068503304008689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7.141388158786481</v>
      </c>
      <c r="N42" s="70">
        <f>100*(SUM(Taulukko!R51:R53)-SUM(Taulukko!R39:R41))/SUM(Taulukko!R39:R41)</f>
        <v>7.379163251380789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8.555762970391685</v>
      </c>
      <c r="Q42" s="70">
        <f>100*(SUM(Taulukko!V51:V53)-SUM(Taulukko!V39:V41))/SUM(Taulukko!V39:V41)</f>
        <v>8.088343411240492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2.7146467617671575</v>
      </c>
      <c r="T42" s="70">
        <f>100*(SUM(Taulukko!Z51:Z53)-SUM(Taulukko!Z39:Z41))/SUM(Taulukko!Z39:Z41)</f>
        <v>2.739204704229602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9.268433115411419</v>
      </c>
      <c r="W42" s="70">
        <f>100*(SUM(Taulukko!AD51:AD53)-SUM(Taulukko!AD39:AD41))/SUM(Taulukko!AD39:AD41)</f>
        <v>9.131980013214461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10.555080079568366</v>
      </c>
      <c r="Z42" s="70">
        <f>100*(SUM(Taulukko!AH51:AH53)-SUM(Taulukko!AH39:AH41))/SUM(Taulukko!AH39:AH41)</f>
        <v>10.507867366731341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4.486762064813965</v>
      </c>
      <c r="E43" s="70">
        <f>100*(SUM(Taulukko!F52:F54)-SUM(Taulukko!F40:F42))/SUM(Taulukko!F40:F42)</f>
        <v>4.69775613264437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7.2182793770584235</v>
      </c>
      <c r="N43" s="70">
        <f>100*(SUM(Taulukko!R52:R54)-SUM(Taulukko!R40:R42))/SUM(Taulukko!R40:R42)</f>
        <v>7.233028161400775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8.768031457360534</v>
      </c>
      <c r="Q43" s="70">
        <f>100*(SUM(Taulukko!V52:V54)-SUM(Taulukko!V40:V42))/SUM(Taulukko!V40:V42)</f>
        <v>8.044786598046038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2.330030989671783</v>
      </c>
      <c r="T43" s="70">
        <f>100*(SUM(Taulukko!Z52:Z54)-SUM(Taulukko!Z40:Z42))/SUM(Taulukko!Z40:Z42)</f>
        <v>2.6723607811777423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8.410170350449405</v>
      </c>
      <c r="W43" s="70">
        <f>100*(SUM(Taulukko!AD52:AD54)-SUM(Taulukko!AD40:AD42))/SUM(Taulukko!AD40:AD42)</f>
        <v>8.553478993322654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10.499500449843698</v>
      </c>
      <c r="Z43" s="70">
        <f>100*(SUM(Taulukko!AH52:AH54)-SUM(Taulukko!AH40:AH42))/SUM(Taulukko!AH40:AH42)</f>
        <v>10.325519727369729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4.320523311950532</v>
      </c>
      <c r="E44" s="70">
        <f>100*(SUM(Taulukko!F53:F55)-SUM(Taulukko!F41:F43))/SUM(Taulukko!F41:F43)</f>
        <v>4.500199602899231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7.146841767050939</v>
      </c>
      <c r="N44" s="70">
        <f>100*(SUM(Taulukko!R53:R55)-SUM(Taulukko!R41:R43))/SUM(Taulukko!R41:R43)</f>
        <v>7.160788974171061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8.40963250728042</v>
      </c>
      <c r="Q44" s="70">
        <f>100*(SUM(Taulukko!V53:V55)-SUM(Taulukko!V41:V43))/SUM(Taulukko!V41:V43)</f>
        <v>7.86991715364108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2.2909557358701083</v>
      </c>
      <c r="T44" s="70">
        <f>100*(SUM(Taulukko!Z53:Z55)-SUM(Taulukko!Z41:Z43))/SUM(Taulukko!Z41:Z43)</f>
        <v>2.651953708572915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7.9057212811906865</v>
      </c>
      <c r="W44" s="70">
        <f>100*(SUM(Taulukko!AD53:AD55)-SUM(Taulukko!AD41:AD43))/SUM(Taulukko!AD41:AD43)</f>
        <v>8.063514488185387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10.060866966307639</v>
      </c>
      <c r="Z44" s="70">
        <f>100*(SUM(Taulukko!AH53:AH55)-SUM(Taulukko!AH41:AH43))/SUM(Taulukko!AH41:AH43)</f>
        <v>10.133211217916479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4.27781028010851</v>
      </c>
      <c r="E45" s="70">
        <f>100*(SUM(Taulukko!F54:F56)-SUM(Taulukko!F42:F44))/SUM(Taulukko!F42:F44)</f>
        <v>4.461431580901667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7.159320969091952</v>
      </c>
      <c r="N45" s="70">
        <f>100*(SUM(Taulukko!R54:R56)-SUM(Taulukko!R42:R44))/SUM(Taulukko!R42:R44)</f>
        <v>7.104845089332026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8.651865699259863</v>
      </c>
      <c r="Q45" s="70">
        <f>100*(SUM(Taulukko!V54:V56)-SUM(Taulukko!V42:V44))/SUM(Taulukko!V42:V44)</f>
        <v>7.5461701395621255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2.2818576249397373</v>
      </c>
      <c r="T45" s="70">
        <f>100*(SUM(Taulukko!Z54:Z56)-SUM(Taulukko!Z42:Z44))/SUM(Taulukko!Z42:Z44)</f>
        <v>2.696997237494487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7.587142790006329</v>
      </c>
      <c r="W45" s="70">
        <f>100*(SUM(Taulukko!AD54:AD56)-SUM(Taulukko!AD42:AD44))/SUM(Taulukko!AD42:AD44)</f>
        <v>7.755760513663361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9.567632202177414</v>
      </c>
      <c r="Z45" s="70">
        <f>100*(SUM(Taulukko!AH54:AH56)-SUM(Taulukko!AH42:AH44))/SUM(Taulukko!AH42:AH44)</f>
        <v>9.95289991812755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4.529170464054799</v>
      </c>
      <c r="E46" s="70">
        <f>100*(SUM(Taulukko!F55:F57)-SUM(Taulukko!F43:F45))/SUM(Taulukko!F43:F45)</f>
        <v>4.541959567972689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7.006862494976432</v>
      </c>
      <c r="N46" s="70">
        <f>100*(SUM(Taulukko!R55:R57)-SUM(Taulukko!R43:R45))/SUM(Taulukko!R43:R45)</f>
        <v>7.0533699159398635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6.782587646750316</v>
      </c>
      <c r="Q46" s="70">
        <f>100*(SUM(Taulukko!V55:V57)-SUM(Taulukko!V43:V45))/SUM(Taulukko!V43:V45)</f>
        <v>7.098158082391359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2.8133581750941503</v>
      </c>
      <c r="T46" s="70">
        <f>100*(SUM(Taulukko!Z55:Z57)-SUM(Taulukko!Z43:Z45))/SUM(Taulukko!Z43:Z45)</f>
        <v>2.7975690555339843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7.724811052530517</v>
      </c>
      <c r="W46" s="70">
        <f>100*(SUM(Taulukko!AD55:AD57)-SUM(Taulukko!AD43:AD45))/SUM(Taulukko!AD43:AD45)</f>
        <v>7.543828875108672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9.608098364939346</v>
      </c>
      <c r="Z46" s="70">
        <f>100*(SUM(Taulukko!AH55:AH57)-SUM(Taulukko!AH43:AH45))/SUM(Taulukko!AH43:AH45)</f>
        <v>9.806555246578505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4.722299531321324</v>
      </c>
      <c r="E47" s="70">
        <f>100*(SUM(Taulukko!F56:F58)-SUM(Taulukko!F44:F46))/SUM(Taulukko!F44:F46)</f>
        <v>4.65675952555256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6.9813342782100305</v>
      </c>
      <c r="N47" s="70">
        <f>100*(SUM(Taulukko!R56:R58)-SUM(Taulukko!R44:R46))/SUM(Taulukko!R44:R46)</f>
        <v>7.02416473191613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7.021024634770733</v>
      </c>
      <c r="Q47" s="70">
        <f>100*(SUM(Taulukko!V56:V58)-SUM(Taulukko!V44:V46))/SUM(Taulukko!V44:V46)</f>
        <v>6.598470549392252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3.1344847527803474</v>
      </c>
      <c r="T47" s="70">
        <f>100*(SUM(Taulukko!Z56:Z58)-SUM(Taulukko!Z44:Z46))/SUM(Taulukko!Z44:Z46)</f>
        <v>2.9158034770395265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7.284208545006092</v>
      </c>
      <c r="W47" s="70">
        <f>100*(SUM(Taulukko!AD56:AD58)-SUM(Taulukko!AD44:AD46))/SUM(Taulukko!AD44:AD46)</f>
        <v>7.2876249329819425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9.626808889571631</v>
      </c>
      <c r="Z47" s="70">
        <f>100*(SUM(Taulukko!AH56:AH58)-SUM(Taulukko!AH44:AH46))/SUM(Taulukko!AH44:AH46)</f>
        <v>9.689133061773267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4.84199504447311</v>
      </c>
      <c r="E48" s="70">
        <f>100*(SUM(Taulukko!F57:F59)-SUM(Taulukko!F45:F47))/SUM(Taulukko!F45:F47)</f>
        <v>4.728697863524767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7.067177201738802</v>
      </c>
      <c r="N48" s="70">
        <f>100*(SUM(Taulukko!R57:R59)-SUM(Taulukko!R45:R47))/SUM(Taulukko!R45:R47)</f>
        <v>7.013830299542541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5.013283956111113</v>
      </c>
      <c r="Q48" s="70">
        <f>100*(SUM(Taulukko!V57:V59)-SUM(Taulukko!V45:V47))/SUM(Taulukko!V45:V47)</f>
        <v>6.117134341659257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3.2116267323780248</v>
      </c>
      <c r="T48" s="70">
        <f>100*(SUM(Taulukko!Z57:Z59)-SUM(Taulukko!Z45:Z47))/SUM(Taulukko!Z45:Z47)</f>
        <v>3.0203826740832347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7.004737305252992</v>
      </c>
      <c r="W48" s="70">
        <f>100*(SUM(Taulukko!AD57:AD59)-SUM(Taulukko!AD45:AD47))/SUM(Taulukko!AD45:AD47)</f>
        <v>6.9895296512949265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9.698407365202941</v>
      </c>
      <c r="Z48" s="70">
        <f>100*(SUM(Taulukko!AH57:AH59)-SUM(Taulukko!AH45:AH47))/SUM(Taulukko!AH45:AH47)</f>
        <v>9.581850152589743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4.763602408787482</v>
      </c>
      <c r="E49" s="70">
        <f>100*(SUM(Taulukko!F58:F60)-SUM(Taulukko!F46:F48))/SUM(Taulukko!F46:F48)</f>
        <v>4.740191828120574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7.058395033134851</v>
      </c>
      <c r="N49" s="70">
        <f>100*(SUM(Taulukko!R58:R60)-SUM(Taulukko!R46:R48))/SUM(Taulukko!R46:R48)</f>
        <v>6.983230206249191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5.676565571785484</v>
      </c>
      <c r="Q49" s="70">
        <f>100*(SUM(Taulukko!V58:V60)-SUM(Taulukko!V46:V48))/SUM(Taulukko!V46:V48)</f>
        <v>5.713078698957826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3.1475985274393055</v>
      </c>
      <c r="T49" s="70">
        <f>100*(SUM(Taulukko!Z58:Z60)-SUM(Taulukko!Z46:Z48))/SUM(Taulukko!Z46:Z48)</f>
        <v>3.1104501491267627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6.545465933234196</v>
      </c>
      <c r="W49" s="70">
        <f>100*(SUM(Taulukko!AD58:AD60)-SUM(Taulukko!AD46:AD48))/SUM(Taulukko!AD46:AD48)</f>
        <v>6.756269607563735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9.471531758910594</v>
      </c>
      <c r="Z49" s="70">
        <f>100*(SUM(Taulukko!AH58:AH60)-SUM(Taulukko!AH46:AH48))/SUM(Taulukko!AH46:AH48)</f>
        <v>9.473931462012333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4.7038120116298545</v>
      </c>
      <c r="E50" s="70">
        <f>100*(SUM(Taulukko!F59:F61)-SUM(Taulukko!F47:F49))/SUM(Taulukko!F47:F49)</f>
        <v>4.727460973607238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7.0819368618288125</v>
      </c>
      <c r="N50" s="70">
        <f>100*(SUM(Taulukko!R59:R61)-SUM(Taulukko!R47:R49))/SUM(Taulukko!R47:R49)</f>
        <v>6.887271465463132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4.782256619995813</v>
      </c>
      <c r="Q50" s="70">
        <f>100*(SUM(Taulukko!V59:V61)-SUM(Taulukko!V47:V49))/SUM(Taulukko!V47:V49)</f>
        <v>5.386673201718277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3.176184045958105</v>
      </c>
      <c r="T50" s="70">
        <f>100*(SUM(Taulukko!Z59:Z61)-SUM(Taulukko!Z47:Z49))/SUM(Taulukko!Z47:Z49)</f>
        <v>3.2005694963516707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6.651105233348303</v>
      </c>
      <c r="W50" s="70">
        <f>100*(SUM(Taulukko!AD59:AD61)-SUM(Taulukko!AD47:AD49))/SUM(Taulukko!AD47:AD49)</f>
        <v>6.651039195572794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9.290002830071739</v>
      </c>
      <c r="Z50" s="70">
        <f>100*(SUM(Taulukko!AH59:AH61)-SUM(Taulukko!AH47:AH49))/SUM(Taulukko!AH47:AH49)</f>
        <v>9.370156112683333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4.618821523605467</v>
      </c>
      <c r="E51" s="70">
        <f>100*(SUM(Taulukko!F60:F62)-SUM(Taulukko!F48:F50))/SUM(Taulukko!F48:F50)</f>
        <v>4.750111222668317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6.737234589955079</v>
      </c>
      <c r="N51" s="70">
        <f>100*(SUM(Taulukko!R60:R62)-SUM(Taulukko!R48:R50))/SUM(Taulukko!R48:R50)</f>
        <v>6.7095500971046675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3.8678194581258967</v>
      </c>
      <c r="Q51" s="70">
        <f>100*(SUM(Taulukko!V60:V62)-SUM(Taulukko!V48:V50))/SUM(Taulukko!V48:V50)</f>
        <v>5.174160995254453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3.392118167492209</v>
      </c>
      <c r="T51" s="70">
        <f>100*(SUM(Taulukko!Z60:Z62)-SUM(Taulukko!Z48:Z50))/SUM(Taulukko!Z48:Z50)</f>
        <v>3.297563275790189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6.668582626124384</v>
      </c>
      <c r="W51" s="70">
        <f>100*(SUM(Taulukko!AD60:AD62)-SUM(Taulukko!AD48:AD50))/SUM(Taulukko!AD48:AD50)</f>
        <v>6.598337264906564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9.277452879926422</v>
      </c>
      <c r="Z51" s="70">
        <f>100*(SUM(Taulukko!AH60:AH62)-SUM(Taulukko!AH48:AH50))/SUM(Taulukko!AH48:AH50)</f>
        <v>9.277164403289001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5.792796138135895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4.689933697977495</v>
      </c>
      <c r="E52" s="70">
        <f>100*(SUM(Taulukko!F61:F63)-SUM(Taulukko!F49:F51))/SUM(Taulukko!F49:F51)</f>
        <v>4.871834698826901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6.374335865085537</v>
      </c>
      <c r="N52" s="70">
        <f>100*(SUM(Taulukko!R61:R63)-SUM(Taulukko!R49:R51))/SUM(Taulukko!R49:R51)</f>
        <v>6.515395403749612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4.049319953965895</v>
      </c>
      <c r="Q52" s="70">
        <f>100*(SUM(Taulukko!V61:V63)-SUM(Taulukko!V49:V51))/SUM(Taulukko!V49:V51)</f>
        <v>5.155071805340854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3.153650928587574</v>
      </c>
      <c r="T52" s="70">
        <f>100*(SUM(Taulukko!Z61:Z63)-SUM(Taulukko!Z49:Z51))/SUM(Taulukko!Z49:Z51)</f>
        <v>3.4089761842095485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6.522417955971376</v>
      </c>
      <c r="W52" s="70">
        <f>100*(SUM(Taulukko!AD61:AD63)-SUM(Taulukko!AD49:AD51))/SUM(Taulukko!AD49:AD51)</f>
        <v>6.5166268561101806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8.730376450628087</v>
      </c>
      <c r="Z52" s="70">
        <f>100*(SUM(Taulukko!AH61:AH63)-SUM(Taulukko!AH49:AH51))/SUM(Taulukko!AH49:AH51)</f>
        <v>9.20766338032334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5.954142011834328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4.988919596267869</v>
      </c>
      <c r="E53" s="70">
        <f>100*(SUM(Taulukko!F62:F64)-SUM(Taulukko!F50:F52))/SUM(Taulukko!F50:F52)</f>
        <v>5.126123636057631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6.1330241418347935</v>
      </c>
      <c r="N53" s="70">
        <f>100*(SUM(Taulukko!R62:R64)-SUM(Taulukko!R50:R52))/SUM(Taulukko!R50:R52)</f>
        <v>6.4144442439354705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4.98639388512266</v>
      </c>
      <c r="Q53" s="70">
        <f>100*(SUM(Taulukko!V62:V64)-SUM(Taulukko!V50:V52))/SUM(Taulukko!V50:V52)</f>
        <v>5.308543288463871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3.0947727185341547</v>
      </c>
      <c r="T53" s="70">
        <f>100*(SUM(Taulukko!Z62:Z64)-SUM(Taulukko!Z50:Z52))/SUM(Taulukko!Z50:Z52)</f>
        <v>3.564232895499582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6.154441847623209</v>
      </c>
      <c r="W53" s="70">
        <f>100*(SUM(Taulukko!AD62:AD64)-SUM(Taulukko!AD50:AD52))/SUM(Taulukko!AD50:AD52)</f>
        <v>6.529481409753198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8.677394730493155</v>
      </c>
      <c r="Z53" s="70">
        <f>100*(SUM(Taulukko!AH62:AH64)-SUM(Taulukko!AH50:AH52))/SUM(Taulukko!AH50:AH52)</f>
        <v>9.18984699913405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6.302985624769615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5.415149524162373</v>
      </c>
      <c r="E54" s="70">
        <f>100*(SUM(Taulukko!F63:F65)-SUM(Taulukko!F51:F53))/SUM(Taulukko!F51:F53)</f>
        <v>5.492572647402088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6.445262655059522</v>
      </c>
      <c r="N54" s="70">
        <f>100*(SUM(Taulukko!R63:R65)-SUM(Taulukko!R51:R53))/SUM(Taulukko!R51:R53)</f>
        <v>6.433241679189163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10.643216560776832</v>
      </c>
      <c r="Q54" s="70">
        <f>100*(SUM(Taulukko!V63:V65)-SUM(Taulukko!V51:V53))/SUM(Taulukko!V51:V53)</f>
        <v>5.524346652360386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3.5213424574005585</v>
      </c>
      <c r="T54" s="70">
        <f>100*(SUM(Taulukko!Z63:Z65)-SUM(Taulukko!Z51:Z53))/SUM(Taulukko!Z51:Z53)</f>
        <v>3.782652026282134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6.711117955260193</v>
      </c>
      <c r="W54" s="70">
        <f>100*(SUM(Taulukko!AD63:AD65)-SUM(Taulukko!AD51:AD53))/SUM(Taulukko!AD51:AD53)</f>
        <v>6.782701724668384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8.698243434109358</v>
      </c>
      <c r="Z54" s="70">
        <f>100*(SUM(Taulukko!AH63:AH65)-SUM(Taulukko!AH51:AH53))/SUM(Taulukko!AH51:AH53)</f>
        <v>9.241524101341941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5.936797099498529</v>
      </c>
      <c r="E55" s="70">
        <f>100*(SUM(Taulukko!F64:F66)-SUM(Taulukko!F52:F54))/SUM(Taulukko!F52:F54)</f>
        <v>5.917058572039351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6.489592714737781</v>
      </c>
      <c r="N55" s="70">
        <f>100*(SUM(Taulukko!R64:R66)-SUM(Taulukko!R52:R54))/SUM(Taulukko!R52:R54)</f>
        <v>6.49925055900926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10.258207654295362</v>
      </c>
      <c r="Q55" s="70">
        <f>100*(SUM(Taulukko!V64:V66)-SUM(Taulukko!V52:V54))/SUM(Taulukko!V52:V54)</f>
        <v>5.727334471108656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4.091658391471123</v>
      </c>
      <c r="T55" s="70">
        <f>100*(SUM(Taulukko!Z64:Z66)-SUM(Taulukko!Z52:Z54))/SUM(Taulukko!Z52:Z54)</f>
        <v>4.041545718176977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7.285037760192926</v>
      </c>
      <c r="W55" s="70">
        <f>100*(SUM(Taulukko!AD64:AD66)-SUM(Taulukko!AD52:AD54))/SUM(Taulukko!AD52:AD54)</f>
        <v>7.152569841895364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8.965913043999796</v>
      </c>
      <c r="Z55" s="70">
        <f>100*(SUM(Taulukko!AH64:AH66)-SUM(Taulukko!AH52:AH54))/SUM(Taulukko!AH52:AH54)</f>
        <v>9.36082988387125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6.428197799895393</v>
      </c>
      <c r="E56" s="70">
        <f>100*(SUM(Taulukko!F65:F67)-SUM(Taulukko!F53:F55))/SUM(Taulukko!F53:F55)</f>
        <v>6.330215827338134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6.713931602235291</v>
      </c>
      <c r="N56" s="70">
        <f>100*(SUM(Taulukko!R65:R67)-SUM(Taulukko!R53:R55))/SUM(Taulukko!R53:R55)</f>
        <v>6.537604314680147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10.118992077243648</v>
      </c>
      <c r="Q56" s="70">
        <f>100*(SUM(Taulukko!V65:V67)-SUM(Taulukko!V53:V55))/SUM(Taulukko!V53:V55)</f>
        <v>5.946375401083049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4.669858366135719</v>
      </c>
      <c r="T56" s="70">
        <f>100*(SUM(Taulukko!Z65:Z67)-SUM(Taulukko!Z53:Z55))/SUM(Taulukko!Z53:Z55)</f>
        <v>4.292759644250553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7.6139720521243195</v>
      </c>
      <c r="W56" s="70">
        <f>100*(SUM(Taulukko!AD65:AD67)-SUM(Taulukko!AD53:AD55))/SUM(Taulukko!AD53:AD55)</f>
        <v>7.415376298189088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9.613830152708054</v>
      </c>
      <c r="Z56" s="70">
        <f>100*(SUM(Taulukko!AH65:AH67)-SUM(Taulukko!AH53:AH55))/SUM(Taulukko!AH53:AH55)</f>
        <v>9.524296087685496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6.983460046614588</v>
      </c>
      <c r="E57" s="70">
        <f>100*(SUM(Taulukko!F66:F68)-SUM(Taulukko!F54:F56))/SUM(Taulukko!F54:F56)</f>
        <v>6.6252704466248264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6.564861809880555</v>
      </c>
      <c r="N57" s="70">
        <f>100*(SUM(Taulukko!R66:R68)-SUM(Taulukko!R54:R56))/SUM(Taulukko!R54:R56)</f>
        <v>6.50854822255214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5.6281740756817005</v>
      </c>
      <c r="Q57" s="70">
        <f>100*(SUM(Taulukko!V66:V68)-SUM(Taulukko!V54:V56))/SUM(Taulukko!V54:V56)</f>
        <v>6.238336002303108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4.942859000651985</v>
      </c>
      <c r="T57" s="70">
        <f>100*(SUM(Taulukko!Z66:Z68)-SUM(Taulukko!Z54:Z56))/SUM(Taulukko!Z54:Z56)</f>
        <v>4.492631970012689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7.702076996221734</v>
      </c>
      <c r="W57" s="70">
        <f>100*(SUM(Taulukko!AD66:AD68)-SUM(Taulukko!AD54:AD56))/SUM(Taulukko!AD54:AD56)</f>
        <v>7.458788896263045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9.994942815918867</v>
      </c>
      <c r="Z57" s="70">
        <f>100*(SUM(Taulukko!AH66:AH68)-SUM(Taulukko!AH54:AH56))/SUM(Taulukko!AH54:AH56)</f>
        <v>9.690424211545922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6.831683945066685</v>
      </c>
      <c r="E58" s="70">
        <f>100*(SUM(Taulukko!F67:F69)-SUM(Taulukko!F55:F57))/SUM(Taulukko!F55:F57)</f>
        <v>6.730316388793308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6.546450728046668</v>
      </c>
      <c r="N58" s="70">
        <f>100*(SUM(Taulukko!R67:R69)-SUM(Taulukko!R55:R57))/SUM(Taulukko!R55:R57)</f>
        <v>6.406597173502613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7.049321719756436</v>
      </c>
      <c r="Q58" s="70">
        <f>100*(SUM(Taulukko!V67:V69)-SUM(Taulukko!V55:V57))/SUM(Taulukko!V55:V57)</f>
        <v>6.579866432831989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4.858988378391705</v>
      </c>
      <c r="T58" s="70">
        <f>100*(SUM(Taulukko!Z67:Z69)-SUM(Taulukko!Z55:Z57))/SUM(Taulukko!Z55:Z57)</f>
        <v>4.628235718389233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7.182721667387868</v>
      </c>
      <c r="W58" s="70">
        <f>100*(SUM(Taulukko!AD67:AD69)-SUM(Taulukko!AD55:AD57))/SUM(Taulukko!AD55:AD57)</f>
        <v>7.353918555306292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10.012986630760295</v>
      </c>
      <c r="Z58" s="70">
        <f>100*(SUM(Taulukko!AH67:AH69)-SUM(Taulukko!AH55:AH57))/SUM(Taulukko!AH55:AH57)</f>
        <v>9.834056679780979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6.669331380155045</v>
      </c>
      <c r="E59" s="70">
        <f>100*(SUM(Taulukko!F68:F70)-SUM(Taulukko!F56:F58))/SUM(Taulukko!F56:F58)</f>
        <v>6.728859174139354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6.274802944698077</v>
      </c>
      <c r="N59" s="70">
        <f>100*(SUM(Taulukko!R68:R70)-SUM(Taulukko!R56:R58))/SUM(Taulukko!R56:R58)</f>
        <v>6.242737584911328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6.941577162714266</v>
      </c>
      <c r="Q59" s="70">
        <f>100*(SUM(Taulukko!V68:V70)-SUM(Taulukko!V56:V58))/SUM(Taulukko!V56:V58)</f>
        <v>6.8972789719733205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4.668958548770122</v>
      </c>
      <c r="T59" s="70">
        <f>100*(SUM(Taulukko!Z68:Z70)-SUM(Taulukko!Z56:Z58))/SUM(Taulukko!Z56:Z58)</f>
        <v>4.722917417739077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7.288905656771054</v>
      </c>
      <c r="W59" s="70">
        <f>100*(SUM(Taulukko!AD68:AD70)-SUM(Taulukko!AD56:AD58))/SUM(Taulukko!AD56:AD58)</f>
        <v>7.267006570992173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9.912008649885813</v>
      </c>
      <c r="Z59" s="70">
        <f>100*(SUM(Taulukko!AH68:AH70)-SUM(Taulukko!AH56:AH58))/SUM(Taulukko!AH56:AH58)</f>
        <v>9.962079827526118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6.527738062202323</v>
      </c>
      <c r="E60" s="70">
        <f>100*(SUM(Taulukko!F69:F71)-SUM(Taulukko!F57:F59))/SUM(Taulukko!F57:F59)</f>
        <v>6.7775619429648115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5.914222770062669</v>
      </c>
      <c r="N60" s="70">
        <f>100*(SUM(Taulukko!R69:R71)-SUM(Taulukko!R57:R59))/SUM(Taulukko!R57:R59)</f>
        <v>6.072184392049683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7.680512182579226</v>
      </c>
      <c r="Q60" s="70">
        <f>100*(SUM(Taulukko!V69:V71)-SUM(Taulukko!V57:V59))/SUM(Taulukko!V57:V59)</f>
        <v>7.155999401571987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4.690998532263839</v>
      </c>
      <c r="T60" s="70">
        <f>100*(SUM(Taulukko!Z69:Z71)-SUM(Taulukko!Z57:Z59))/SUM(Taulukko!Z57:Z59)</f>
        <v>4.809101390768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7.17107113334413</v>
      </c>
      <c r="W60" s="70">
        <f>100*(SUM(Taulukko!AD69:AD71)-SUM(Taulukko!AD57:AD59))/SUM(Taulukko!AD57:AD59)</f>
        <v>7.226981488584848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9.826727389555103</v>
      </c>
      <c r="Z60" s="70">
        <f>100*(SUM(Taulukko!AH69:AH71)-SUM(Taulukko!AH57:AH59))/SUM(Taulukko!AH57:AH59)</f>
        <v>10.09839633916524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6.880887788518101</v>
      </c>
      <c r="E61" s="70">
        <f>100*(SUM(Taulukko!F70:F72)-SUM(Taulukko!F58:F60))/SUM(Taulukko!F58:F60)</f>
        <v>6.95037662961191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5.806959027373367</v>
      </c>
      <c r="N61" s="70">
        <f>100*(SUM(Taulukko!R70:R72)-SUM(Taulukko!R58:R60))/SUM(Taulukko!R58:R60)</f>
        <v>5.981226958819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7.3413658619904245</v>
      </c>
      <c r="Q61" s="70">
        <f>100*(SUM(Taulukko!V70:V72)-SUM(Taulukko!V58:V60))/SUM(Taulukko!V58:V60)</f>
        <v>7.354870116698922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4.6876448202257865</v>
      </c>
      <c r="T61" s="70">
        <f>100*(SUM(Taulukko!Z70:Z72)-SUM(Taulukko!Z58:Z60))/SUM(Taulukko!Z58:Z60)</f>
        <v>4.907772930116153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7.285165490493827</v>
      </c>
      <c r="W61" s="70">
        <f>100*(SUM(Taulukko!AD70:AD72)-SUM(Taulukko!AD58:AD60))/SUM(Taulukko!AD58:AD60)</f>
        <v>7.175917577331362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9.98586592481619</v>
      </c>
      <c r="Z61" s="70">
        <f>100*(SUM(Taulukko!AH70:AH72)-SUM(Taulukko!AH58:AH60))/SUM(Taulukko!AH58:AH60)</f>
        <v>10.26304808873143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7.144194111211673</v>
      </c>
      <c r="E62" s="70">
        <f>100*(SUM(Taulukko!F71:F73)-SUM(Taulukko!F59:F61))/SUM(Taulukko!F59:F61)</f>
        <v>7.212260825912586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5.782163422914076</v>
      </c>
      <c r="N62" s="70">
        <f>100*(SUM(Taulukko!R71:R73)-SUM(Taulukko!R59:R61))/SUM(Taulukko!R59:R61)</f>
        <v>6.01788016376538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7.953131026495483</v>
      </c>
      <c r="Q62" s="70">
        <f>100*(SUM(Taulukko!V71:V73)-SUM(Taulukko!V59:V61))/SUM(Taulukko!V59:V61)</f>
        <v>7.497944020644865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4.916527799236333</v>
      </c>
      <c r="T62" s="70">
        <f>100*(SUM(Taulukko!Z71:Z73)-SUM(Taulukko!Z59:Z61))/SUM(Taulukko!Z59:Z61)</f>
        <v>5.025142959626406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7.113785301548508</v>
      </c>
      <c r="W62" s="70">
        <f>100*(SUM(Taulukko!AD71:AD73)-SUM(Taulukko!AD59:AD61))/SUM(Taulukko!AD59:AD61)</f>
        <v>7.057727975107426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10.333664690295379</v>
      </c>
      <c r="Z62" s="70">
        <f>100*(SUM(Taulukko!AH71:AH73)-SUM(Taulukko!AH59:AH61))/SUM(Taulukko!AH59:AH61)</f>
        <v>10.45775397940286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7.454667562122231</v>
      </c>
      <c r="E63" s="70">
        <f>100*(SUM(Taulukko!F72:F74)-SUM(Taulukko!F60:F62))/SUM(Taulukko!F60:F62)</f>
        <v>7.525315732407198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6.121399461788058</v>
      </c>
      <c r="N63" s="70">
        <f>100*(SUM(Taulukko!R72:R74)-SUM(Taulukko!R60:R62))/SUM(Taulukko!R60:R62)</f>
        <v>6.174086686063177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9.209599311924224</v>
      </c>
      <c r="Q63" s="70">
        <f>100*(SUM(Taulukko!V72:V74)-SUM(Taulukko!V60:V62))/SUM(Taulukko!V60:V62)</f>
        <v>7.513433225491218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4.922169936839781</v>
      </c>
      <c r="T63" s="70">
        <f>100*(SUM(Taulukko!Z72:Z74)-SUM(Taulukko!Z60:Z62))/SUM(Taulukko!Z60:Z62)</f>
        <v>5.161501887809403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6.897155431399367</v>
      </c>
      <c r="W63" s="70">
        <f>100*(SUM(Taulukko!AD72:AD74)-SUM(Taulukko!AD60:AD62))/SUM(Taulukko!AD60:AD62)</f>
        <v>6.86357015245855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10.490484771705676</v>
      </c>
      <c r="Z63" s="70">
        <f>100*(SUM(Taulukko!AH72:AH74)-SUM(Taulukko!AH60:AH62))/SUM(Taulukko!AH60:AH62)</f>
        <v>10.67399649426599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9.126009126009127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7.928699975481323</v>
      </c>
      <c r="E64" s="70">
        <f>100*(SUM(Taulukko!F73:F75)-SUM(Taulukko!F61:F63))/SUM(Taulukko!F61:F63)</f>
        <v>7.8610210138963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6.509860751401594</v>
      </c>
      <c r="N64" s="70">
        <f>100*(SUM(Taulukko!R73:R75)-SUM(Taulukko!R61:R63))/SUM(Taulukko!R61:R63)</f>
        <v>6.363644201505337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8.22070049116471</v>
      </c>
      <c r="Q64" s="70">
        <f>100*(SUM(Taulukko!V73:V75)-SUM(Taulukko!V61:V63))/SUM(Taulukko!V61:V63)</f>
        <v>7.306501330845828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5.366018541150238</v>
      </c>
      <c r="T64" s="70">
        <f>100*(SUM(Taulukko!Z73:Z75)-SUM(Taulukko!Z61:Z63))/SUM(Taulukko!Z61:Z63)</f>
        <v>5.309241286889899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6.679318456597409</v>
      </c>
      <c r="W64" s="70">
        <f>100*(SUM(Taulukko!AD73:AD75)-SUM(Taulukko!AD61:AD63))/SUM(Taulukko!AD61:AD63)</f>
        <v>6.614848685197448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11.299307636744476</v>
      </c>
      <c r="Z64" s="70">
        <f>100*(SUM(Taulukko!AH73:AH75)-SUM(Taulukko!AH61:AH63))/SUM(Taulukko!AH61:AH63)</f>
        <v>10.891298735920579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9.389179755671893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8.389081855686625</v>
      </c>
      <c r="E65" s="70">
        <f>100*(SUM(Taulukko!F74:F76)-SUM(Taulukko!F62:F64))/SUM(Taulukko!F62:F64)</f>
        <v>8.121536667333746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6.828193074943342</v>
      </c>
      <c r="N65" s="70">
        <f>100*(SUM(Taulukko!R74:R76)-SUM(Taulukko!R62:R64))/SUM(Taulukko!R62:R64)</f>
        <v>6.446047334223141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13.643356550654476</v>
      </c>
      <c r="Q65" s="70">
        <f>100*(SUM(Taulukko!V74:V76)-SUM(Taulukko!V62:V64))/SUM(Taulukko!V62:V64)</f>
        <v>6.913681782681625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5.87796524339547</v>
      </c>
      <c r="T65" s="70">
        <f>100*(SUM(Taulukko!Z74:Z76)-SUM(Taulukko!Z62:Z64))/SUM(Taulukko!Z62:Z64)</f>
        <v>5.4351406098811825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6.446585523057134</v>
      </c>
      <c r="W65" s="70">
        <f>100*(SUM(Taulukko!AD74:AD76)-SUM(Taulukko!AD62:AD64))/SUM(Taulukko!AD62:AD64)</f>
        <v>6.271032668460507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11.449435467916462</v>
      </c>
      <c r="Z65" s="70">
        <f>100*(SUM(Taulukko!AH74:AH76)-SUM(Taulukko!AH62:AH64))/SUM(Taulukko!AH62:AH64)</f>
        <v>11.075197467832185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9.570041608876569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8.497237648701404</v>
      </c>
      <c r="E66" s="70">
        <f>100*(SUM(Taulukko!F75:F77)-SUM(Taulukko!F63:F65))/SUM(Taulukko!F63:F65)</f>
        <v>8.186703337025515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6.417705683281721</v>
      </c>
      <c r="N66" s="70">
        <f>100*(SUM(Taulukko!R75:R77)-SUM(Taulukko!R63:R65))/SUM(Taulukko!R63:R65)</f>
        <v>6.3621992303656345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11.631410176082387</v>
      </c>
      <c r="Q66" s="70">
        <f>100*(SUM(Taulukko!V75:V77)-SUM(Taulukko!V63:V65))/SUM(Taulukko!V63:V65)</f>
        <v>6.446071908729902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5.77503190230336</v>
      </c>
      <c r="T66" s="70">
        <f>100*(SUM(Taulukko!Z75:Z77)-SUM(Taulukko!Z63:Z65))/SUM(Taulukko!Z63:Z65)</f>
        <v>5.50473528722924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5.66948262277859</v>
      </c>
      <c r="W66" s="70">
        <f>100*(SUM(Taulukko!AD75:AD77)-SUM(Taulukko!AD63:AD65))/SUM(Taulukko!AD63:AD65)</f>
        <v>5.869684531231376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11.44504367108673</v>
      </c>
      <c r="Z66" s="70">
        <f>100*(SUM(Taulukko!AH75:AH77)-SUM(Taulukko!AH63:AH65))/SUM(Taulukko!AH63:AH65)</f>
        <v>11.212340628437943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8.246565804453024</v>
      </c>
      <c r="E67" s="70">
        <f>100*(SUM(Taulukko!F76:F78)-SUM(Taulukko!F64:F66))/SUM(Taulukko!F64:F66)</f>
        <v>8.013743822211863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6.226855212860789</v>
      </c>
      <c r="N67" s="70">
        <f>100*(SUM(Taulukko!R76:R78)-SUM(Taulukko!R64:R66))/SUM(Taulukko!R64:R66)</f>
        <v>6.184193025648269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14.048185818365443</v>
      </c>
      <c r="Q67" s="70">
        <f>100*(SUM(Taulukko!V76:V78)-SUM(Taulukko!V64:V66))/SUM(Taulukko!V64:V66)</f>
        <v>5.989603708294372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5.601015061049585</v>
      </c>
      <c r="T67" s="70">
        <f>100*(SUM(Taulukko!Z76:Z78)-SUM(Taulukko!Z64:Z66))/SUM(Taulukko!Z64:Z66)</f>
        <v>5.5233559651743604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5.492050327902338</v>
      </c>
      <c r="W67" s="70">
        <f>100*(SUM(Taulukko!AD76:AD78)-SUM(Taulukko!AD64:AD66))/SUM(Taulukko!AD64:AD66)</f>
        <v>5.55508957614626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11.592468351229703</v>
      </c>
      <c r="Z67" s="70">
        <f>100*(SUM(Taulukko!AH76:AH78)-SUM(Taulukko!AH64:AH66))/SUM(Taulukko!AH64:AH66)</f>
        <v>11.310554851187568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7.634512697803837</v>
      </c>
      <c r="E68" s="70">
        <f>100*(SUM(Taulukko!F77:F79)-SUM(Taulukko!F65:F67))/SUM(Taulukko!F65:F67)</f>
        <v>7.684084466065398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5.381528540093594</v>
      </c>
      <c r="N68" s="70">
        <f>100*(SUM(Taulukko!R77:R79)-SUM(Taulukko!R65:R67))/SUM(Taulukko!R65:R67)</f>
        <v>6.009666711304384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9.18242970186028</v>
      </c>
      <c r="Q68" s="70">
        <f>100*(SUM(Taulukko!V77:V79)-SUM(Taulukko!V65:V67))/SUM(Taulukko!V65:V67)</f>
        <v>5.590369100842458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5.195180852566656</v>
      </c>
      <c r="T68" s="70">
        <f>100*(SUM(Taulukko!Z77:Z79)-SUM(Taulukko!Z65:Z67))/SUM(Taulukko!Z65:Z67)</f>
        <v>5.528494836302682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5.252800147732692</v>
      </c>
      <c r="W68" s="70">
        <f>100*(SUM(Taulukko!AD77:AD79)-SUM(Taulukko!AD65:AD67))/SUM(Taulukko!AD65:AD67)</f>
        <v>5.373464811081691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11.322020240243585</v>
      </c>
      <c r="Z68" s="70">
        <f>100*(SUM(Taulukko!AH77:AH79)-SUM(Taulukko!AH65:AH67))/SUM(Taulukko!AH65:AH67)</f>
        <v>11.380510496134447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7.246719359255245</v>
      </c>
      <c r="E69" s="70">
        <f>100*(SUM(Taulukko!F78:F80)-SUM(Taulukko!F66:F68))/SUM(Taulukko!F66:F68)</f>
        <v>7.339272877950313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5.383992469696616</v>
      </c>
      <c r="N69" s="70">
        <f>100*(SUM(Taulukko!R78:R80)-SUM(Taulukko!R66:R68))/SUM(Taulukko!R66:R68)</f>
        <v>5.893657116381865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9.904543873688628</v>
      </c>
      <c r="Q69" s="70">
        <f>100*(SUM(Taulukko!V78:V80)-SUM(Taulukko!V66:V68))/SUM(Taulukko!V66:V68)</f>
        <v>5.32774835343358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5.343415320650819</v>
      </c>
      <c r="T69" s="70">
        <f>100*(SUM(Taulukko!Z78:Z80)-SUM(Taulukko!Z66:Z68))/SUM(Taulukko!Z66:Z68)</f>
        <v>5.5548269615269765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5.208134316101377</v>
      </c>
      <c r="W69" s="70">
        <f>100*(SUM(Taulukko!AD78:AD80)-SUM(Taulukko!AD66:AD68))/SUM(Taulukko!AD66:AD68)</f>
        <v>5.31653366218786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11.883729752682848</v>
      </c>
      <c r="Z69" s="70">
        <f>100*(SUM(Taulukko!AH78:AH80)-SUM(Taulukko!AH66:AH68))/SUM(Taulukko!AH66:AH68)</f>
        <v>11.425716638986765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6.9499117279197105</v>
      </c>
      <c r="E70" s="70">
        <f>100*(SUM(Taulukko!F79:F81)-SUM(Taulukko!F67:F69))/SUM(Taulukko!F67:F69)</f>
        <v>7.058585383516686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5.208325690934031</v>
      </c>
      <c r="N70" s="70">
        <f>100*(SUM(Taulukko!R79:R81)-SUM(Taulukko!R67:R69))/SUM(Taulukko!R67:R69)</f>
        <v>5.858788182273414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9.046735996057906</v>
      </c>
      <c r="Q70" s="70">
        <f>100*(SUM(Taulukko!V79:V81)-SUM(Taulukko!V67:V69))/SUM(Taulukko!V67:V69)</f>
        <v>5.257078196091379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5.383497402397291</v>
      </c>
      <c r="T70" s="70">
        <f>100*(SUM(Taulukko!Z79:Z81)-SUM(Taulukko!Z67:Z69))/SUM(Taulukko!Z67:Z69)</f>
        <v>5.610508146699357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5.321332648992018</v>
      </c>
      <c r="W70" s="70">
        <f>100*(SUM(Taulukko!AD79:AD81)-SUM(Taulukko!AD67:AD69))/SUM(Taulukko!AD67:AD69)</f>
        <v>5.3782377433326864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11.237777772575857</v>
      </c>
      <c r="Z70" s="70">
        <f>100*(SUM(Taulukko!AH79:AH81)-SUM(Taulukko!AH67:AH69))/SUM(Taulukko!AH67:AH69)</f>
        <v>11.44512392235971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6.939221600648447</v>
      </c>
      <c r="E71" s="70">
        <f>100*(SUM(Taulukko!F80:F82)-SUM(Taulukko!F68:F70))/SUM(Taulukko!F68:F70)</f>
        <v>6.809049057082643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5.875844746127645</v>
      </c>
      <c r="N71" s="70">
        <f>100*(SUM(Taulukko!R80:R82)-SUM(Taulukko!R68:R70))/SUM(Taulukko!R68:R70)</f>
        <v>5.904001526074716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8.721770874701896</v>
      </c>
      <c r="Q71" s="70">
        <f>100*(SUM(Taulukko!V80:V82)-SUM(Taulukko!V68:V70))/SUM(Taulukko!V68:V70)</f>
        <v>5.282286117774089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5.711330881423816</v>
      </c>
      <c r="T71" s="70">
        <f>100*(SUM(Taulukko!Z80:Z82)-SUM(Taulukko!Z68:Z70))/SUM(Taulukko!Z68:Z70)</f>
        <v>5.6815517123817365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5.5164579058239624</v>
      </c>
      <c r="W71" s="70">
        <f>100*(SUM(Taulukko!AD80:AD82)-SUM(Taulukko!AD68:AD70))/SUM(Taulukko!AD68:AD70)</f>
        <v>5.504433094899781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11.517558042635972</v>
      </c>
      <c r="Z71" s="70">
        <f>100*(SUM(Taulukko!AH80:AH82)-SUM(Taulukko!AH68:AH70))/SUM(Taulukko!AH68:AH70)</f>
        <v>11.455313773274318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6.547438016528939</v>
      </c>
      <c r="E72" s="70">
        <f>100*(SUM(Taulukko!F81:F83)-SUM(Taulukko!F69:F71))/SUM(Taulukko!F69:F71)</f>
        <v>6.518055055448578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6.018979778955407</v>
      </c>
      <c r="N72" s="70">
        <f>100*(SUM(Taulukko!R81:R83)-SUM(Taulukko!R69:R71))/SUM(Taulukko!R69:R71)</f>
        <v>5.985776830596037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8.245239462585712</v>
      </c>
      <c r="Q72" s="70">
        <f>100*(SUM(Taulukko!V81:V83)-SUM(Taulukko!V69:V71))/SUM(Taulukko!V69:V71)</f>
        <v>5.253863016966845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5.748508547900368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5.6985884899075225</v>
      </c>
      <c r="W72" s="70">
        <f>100*(SUM(Taulukko!AD81:AD83)-SUM(Taulukko!AD69:AD71))/SUM(Taulukko!AD69:AD71)</f>
        <v>5.621985796809586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11.017821495637515</v>
      </c>
      <c r="Z72" s="70">
        <f>100*(SUM(Taulukko!AH81:AH83)-SUM(Taulukko!AH69:AH71))/SUM(Taulukko!AH69:AH71)</f>
        <v>11.476169962281016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6.2455231874248325</v>
      </c>
      <c r="E73" s="70">
        <f>100*(SUM(Taulukko!F82:F84)-SUM(Taulukko!F70:F72))/SUM(Taulukko!F70:F72)</f>
        <v>6.169543400588475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6.182085604703999</v>
      </c>
      <c r="N73" s="70">
        <f>100*(SUM(Taulukko!R82:R84)-SUM(Taulukko!R70:R72))/SUM(Taulukko!R70:R72)</f>
        <v>6.033230209640916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6.949661036614695</v>
      </c>
      <c r="Q73" s="70">
        <f>100*(SUM(Taulukko!V82:V84)-SUM(Taulukko!V70:V72))/SUM(Taulukko!V70:V72)</f>
        <v>5.112336831498068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6.1224422376827725</v>
      </c>
      <c r="T73" s="70">
        <f>100*(SUM(Taulukko!Z82:Z84)-SUM(Taulukko!Z70:Z72))/SUM(Taulukko!Z70:Z72)</f>
        <v>5.789586528787962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5.791250903593585</v>
      </c>
      <c r="W73" s="70">
        <f>100*(SUM(Taulukko!AD82:AD84)-SUM(Taulukko!AD70:AD72))/SUM(Taulukko!AD70:AD72)</f>
        <v>5.657352116393378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11.671813083868118</v>
      </c>
      <c r="Z73" s="70">
        <f>100*(SUM(Taulukko!AH82:AH84)-SUM(Taulukko!AH70:AH72))/SUM(Taulukko!AH70:AH72)</f>
        <v>11.511483125704864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5.898814033071236</v>
      </c>
      <c r="E74" s="70">
        <f>100*(SUM(Taulukko!F83:F85)-SUM(Taulukko!F71:F73))/SUM(Taulukko!F71:F73)</f>
        <v>5.751623323653196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6.176542987019386</v>
      </c>
      <c r="N74" s="70">
        <f>100*(SUM(Taulukko!R83:R85)-SUM(Taulukko!R71:R73))/SUM(Taulukko!R71:R73)</f>
        <v>5.989810437416802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6.3842070710569745</v>
      </c>
      <c r="Q74" s="70">
        <f>100*(SUM(Taulukko!V83:V85)-SUM(Taulukko!V71:V73))/SUM(Taulukko!V71:V73)</f>
        <v>4.877727068879109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6.016021247711374</v>
      </c>
      <c r="T74" s="70">
        <f>100*(SUM(Taulukko!Z83:Z85)-SUM(Taulukko!Z71:Z73))/SUM(Taulukko!Z71:Z73)</f>
        <v>5.783351723413196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5.64393715378398</v>
      </c>
      <c r="W74" s="70">
        <f>100*(SUM(Taulukko!AD83:AD85)-SUM(Taulukko!AD71:AD73))/SUM(Taulukko!AD71:AD73)</f>
        <v>5.579005804347177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11.786289253686954</v>
      </c>
      <c r="Z74" s="70">
        <f>100*(SUM(Taulukko!AH83:AH85)-SUM(Taulukko!AH71:AH73))/SUM(Taulukko!AH71:AH73)</f>
        <v>11.536610341407947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5.412234042553195</v>
      </c>
      <c r="E75" s="70">
        <f>100*(SUM(Taulukko!F84:F86)-SUM(Taulukko!F72:F74))/SUM(Taulukko!F72:F74)</f>
        <v>5.218817033575941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5.89052487404001</v>
      </c>
      <c r="N75" s="70">
        <f>100*(SUM(Taulukko!R84:R86)-SUM(Taulukko!R72:R74))/SUM(Taulukko!R72:R74)</f>
        <v>5.8477320229683505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4.750480002868601</v>
      </c>
      <c r="Q75" s="70">
        <f>100*(SUM(Taulukko!V84:V86)-SUM(Taulukko!V72:V74))/SUM(Taulukko!V72:V74)</f>
        <v>4.607938044530485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5.8901298845797925</v>
      </c>
      <c r="T75" s="70">
        <f>100*(SUM(Taulukko!Z84:Z86)-SUM(Taulukko!Z72:Z74))/SUM(Taulukko!Z72:Z74)</f>
        <v>5.72736038701031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5.378555083360586</v>
      </c>
      <c r="W75" s="70">
        <f>100*(SUM(Taulukko!AD84:AD86)-SUM(Taulukko!AD72:AD74))/SUM(Taulukko!AD72:AD74)</f>
        <v>5.446143582230117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11.825838467132469</v>
      </c>
      <c r="Z75" s="70">
        <f>100*(SUM(Taulukko!AH84:AH86)-SUM(Taulukko!AH72:AH74))/SUM(Taulukko!AH72:AH74)</f>
        <v>11.52520237763716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4.622973607830758</v>
      </c>
      <c r="E76" s="70">
        <f>100*(SUM(Taulukko!F85:F87)-SUM(Taulukko!F73:F75))/SUM(Taulukko!F73:F75)</f>
        <v>4.5699970736068325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5.795795016796575</v>
      </c>
      <c r="N76" s="70">
        <f>100*(SUM(Taulukko!R85:R87)-SUM(Taulukko!R73:R75))/SUM(Taulukko!R73:R75)</f>
        <v>5.6290123857077985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4.617792851552299</v>
      </c>
      <c r="Q76" s="70">
        <f>100*(SUM(Taulukko!V85:V87)-SUM(Taulukko!V73:V75))/SUM(Taulukko!V73:V75)</f>
        <v>4.377238620617516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5.624005648081573</v>
      </c>
      <c r="T76" s="70">
        <f>100*(SUM(Taulukko!Z85:Z87)-SUM(Taulukko!Z73:Z75))/SUM(Taulukko!Z73:Z75)</f>
        <v>5.638576791209364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5.317306314871004</v>
      </c>
      <c r="W76" s="70">
        <f>100*(SUM(Taulukko!AD85:AD87)-SUM(Taulukko!AD73:AD75))/SUM(Taulukko!AD73:AD75)</f>
        <v>5.3401599833242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11.696727782304462</v>
      </c>
      <c r="Z76" s="70">
        <f>100*(SUM(Taulukko!AH85:AH87)-SUM(Taulukko!AH73:AH75))/SUM(Taulukko!AH73:AH75)</f>
        <v>11.474115210544843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3.5646681665508755</v>
      </c>
      <c r="E77" s="70">
        <f>100*(SUM(Taulukko!F86:F88)-SUM(Taulukko!F74:F76))/SUM(Taulukko!F74:F76)</f>
        <v>3.944345162113867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5.173407519746036</v>
      </c>
      <c r="N77" s="70">
        <f>100*(SUM(Taulukko!R86:R88)-SUM(Taulukko!R74:R76))/SUM(Taulukko!R74:R76)</f>
        <v>5.381427673057372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-1.7079901646289104</v>
      </c>
      <c r="Q77" s="70">
        <f>100*(SUM(Taulukko!V86:V88)-SUM(Taulukko!V74:V76))/SUM(Taulukko!V74:V76)</f>
        <v>4.21592574499267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5.231385729058959</v>
      </c>
      <c r="T77" s="70">
        <f>100*(SUM(Taulukko!Z86:Z88)-SUM(Taulukko!Z74:Z76))/SUM(Taulukko!Z74:Z76)</f>
        <v>5.54616789030027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5.272004542873353</v>
      </c>
      <c r="W77" s="70">
        <f>100*(SUM(Taulukko!AD86:AD88)-SUM(Taulukko!AD74:AD76))/SUM(Taulukko!AD74:AD76)</f>
        <v>5.265736693696221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11.405986383443988</v>
      </c>
      <c r="Z77" s="70">
        <f>100*(SUM(Taulukko!AH86:AH88)-SUM(Taulukko!AH74:AH76))/SUM(Taulukko!AH74:AH76)</f>
        <v>11.393097206640709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3.185795357488555</v>
      </c>
      <c r="E78" s="70">
        <f>100*(SUM(Taulukko!F87:F89)-SUM(Taulukko!F75:F77))/SUM(Taulukko!F75:F77)</f>
        <v>3.5431723088626845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5.1320316311073215</v>
      </c>
      <c r="N78" s="70">
        <f>100*(SUM(Taulukko!R87:R89)-SUM(Taulukko!R75:R77))/SUM(Taulukko!R75:R77)</f>
        <v>5.1857937878311375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-3.0172872183294137</v>
      </c>
      <c r="Q78" s="70">
        <f>100*(SUM(Taulukko!V87:V89)-SUM(Taulukko!V75:V77))/SUM(Taulukko!V75:V77)</f>
        <v>4.11279586999577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5.384152366973432</v>
      </c>
      <c r="T78" s="70">
        <f>100*(SUM(Taulukko!Z87:Z89)-SUM(Taulukko!Z75:Z77))/SUM(Taulukko!Z75:Z77)</f>
        <v>5.472664065545668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5.271708175840114</v>
      </c>
      <c r="W78" s="70">
        <f>100*(SUM(Taulukko!AD87:AD89)-SUM(Taulukko!AD75:AD77))/SUM(Taulukko!AD75:AD77)</f>
        <v>5.167660509687961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11.430102635367128</v>
      </c>
      <c r="Z78" s="70">
        <f>100*(SUM(Taulukko!AH87:AH89)-SUM(Taulukko!AH75:AH77))/SUM(Taulukko!AH75:AH77)</f>
        <v>11.294300072860414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3.14692026648119</v>
      </c>
      <c r="E79" s="70">
        <f>100*(SUM(Taulukko!F88:F90)-SUM(Taulukko!F76:F78))/SUM(Taulukko!F76:F78)</f>
        <v>3.42890841317195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4.85772682272539</v>
      </c>
      <c r="N79" s="70">
        <f>100*(SUM(Taulukko!R88:R90)-SUM(Taulukko!R76:R78))/SUM(Taulukko!R76:R78)</f>
        <v>5.083527186277765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-4.024080659860683</v>
      </c>
      <c r="Q79" s="70">
        <f>100*(SUM(Taulukko!V88:V90)-SUM(Taulukko!V76:V78))/SUM(Taulukko!V76:V78)</f>
        <v>4.032169290242373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5.406878334017229</v>
      </c>
      <c r="T79" s="70">
        <f>100*(SUM(Taulukko!Z88:Z90)-SUM(Taulukko!Z76:Z78))/SUM(Taulukko!Z76:Z78)</f>
        <v>5.4107708688791805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4.955351973133992</v>
      </c>
      <c r="W79" s="70">
        <f>100*(SUM(Taulukko!AD88:AD90)-SUM(Taulukko!AD76:AD78))/SUM(Taulukko!AD76:AD78)</f>
        <v>5.036031398790373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11.250693630926692</v>
      </c>
      <c r="Z79" s="70">
        <f>100*(SUM(Taulukko!AH88:AH90)-SUM(Taulukko!AH76:AH78))/SUM(Taulukko!AH76:AH78)</f>
        <v>11.178367038425348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3.667144347651187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5.572554473806204</v>
      </c>
      <c r="N80" s="70">
        <f>100*(SUM(Taulukko!R89:R91)-SUM(Taulukko!R77:R79))/SUM(Taulukko!R77:R79)</f>
        <v>5.058276615851619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0.5674440540758394</v>
      </c>
      <c r="Q80" s="70">
        <f>100*(SUM(Taulukko!V89:V91)-SUM(Taulukko!V77:V79))/SUM(Taulukko!V77:V79)</f>
        <v>3.931588614888977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5.601099884895776</v>
      </c>
      <c r="T80" s="70">
        <f>100*(SUM(Taulukko!Z89:Z91)-SUM(Taulukko!Z77:Z79))/SUM(Taulukko!Z77:Z79)</f>
        <v>5.3372580068447535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4.933085739898814</v>
      </c>
      <c r="W80" s="70">
        <f>100*(SUM(Taulukko!AD89:AD91)-SUM(Taulukko!AD77:AD79))/SUM(Taulukko!AD77:AD79)</f>
        <v>4.921648659463793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11.217830165896824</v>
      </c>
      <c r="Z80" s="70">
        <f>100*(SUM(Taulukko!AH89:AH91)-SUM(Taulukko!AH77:AH79))/SUM(Taulukko!AH77:AH79)</f>
        <v>11.04324672982334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3.5950638308529475</v>
      </c>
      <c r="E81" s="70">
        <f>100*(SUM(Taulukko!F90:F92)-SUM(Taulukko!F78:F80))/SUM(Taulukko!F78:F80)</f>
        <v>3.4598815293484253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5.633896967073268</v>
      </c>
      <c r="N81" s="70">
        <f>100*(SUM(Taulukko!R90:R92)-SUM(Taulukko!R78:R80))/SUM(Taulukko!R78:R80)</f>
        <v>5.027009045257978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2.255983286736925</v>
      </c>
      <c r="Q81" s="70">
        <f>100*(SUM(Taulukko!V90:V92)-SUM(Taulukko!V78:V80))/SUM(Taulukko!V78:V80)</f>
        <v>3.7498110622642375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5.289111158447611</v>
      </c>
      <c r="T81" s="70">
        <f>100*(SUM(Taulukko!Z90:Z92)-SUM(Taulukko!Z78:Z80))/SUM(Taulukko!Z78:Z80)</f>
        <v>5.238004448681278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4.87767579226388</v>
      </c>
      <c r="W81" s="70">
        <f>100*(SUM(Taulukko!AD90:AD92)-SUM(Taulukko!AD78:AD80))/SUM(Taulukko!AD78:AD80)</f>
        <v>4.808987905062539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10.628655279756279</v>
      </c>
      <c r="Z81" s="70">
        <f>100*(SUM(Taulukko!AH90:AH92)-SUM(Taulukko!AH78:AH80))/SUM(Taulukko!AH78:AH80)</f>
        <v>10.898476788289333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3.4843292572548537</v>
      </c>
      <c r="E82" s="70">
        <f>100*(SUM(Taulukko!F91:F93)-SUM(Taulukko!F79:F81))/SUM(Taulukko!F79:F81)</f>
        <v>3.3291420049110174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5.549321668568532</v>
      </c>
      <c r="N82" s="70">
        <f>100*(SUM(Taulukko!R91:R93)-SUM(Taulukko!R79:R81))/SUM(Taulukko!R79:R81)</f>
        <v>4.901923683380631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2.0571971074711444</v>
      </c>
      <c r="Q82" s="70">
        <f>100*(SUM(Taulukko!V91:V93)-SUM(Taulukko!V79:V81))/SUM(Taulukko!V79:V81)</f>
        <v>3.438886809175054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5.1874074355371755</v>
      </c>
      <c r="T82" s="70">
        <f>100*(SUM(Taulukko!Z91:Z93)-SUM(Taulukko!Z79:Z81))/SUM(Taulukko!Z79:Z81)</f>
        <v>5.120363811162283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4.687123489200864</v>
      </c>
      <c r="W82" s="70">
        <f>100*(SUM(Taulukko!AD91:AD93)-SUM(Taulukko!AD79:AD81))/SUM(Taulukko!AD79:AD81)</f>
        <v>4.649563657796153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10.790343915343925</v>
      </c>
      <c r="Z82" s="70">
        <f>100*(SUM(Taulukko!AH91:AH93)-SUM(Taulukko!AH79:AH81))/SUM(Taulukko!AH79:AH81)</f>
        <v>10.75955258614218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3.0048117993147305</v>
      </c>
      <c r="E83" s="70">
        <f>100*(SUM(Taulukko!F92:F94)-SUM(Taulukko!F80:F82))/SUM(Taulukko!F80:F82)</f>
        <v>3.139607572378908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4.759259782277828</v>
      </c>
      <c r="N83" s="70">
        <f>100*(SUM(Taulukko!R92:R94)-SUM(Taulukko!R80:R82))/SUM(Taulukko!R80:R82)</f>
        <v>4.671946979301334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1.403830813439568</v>
      </c>
      <c r="Q83" s="70">
        <f>100*(SUM(Taulukko!V92:V94)-SUM(Taulukko!V80:V82))/SUM(Taulukko!V80:V82)</f>
        <v>3.0654546958566407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4.928073282519571</v>
      </c>
      <c r="T83" s="70">
        <f>100*(SUM(Taulukko!Z92:Z94)-SUM(Taulukko!Z80:Z82))/SUM(Taulukko!Z80:Z82)</f>
        <v>4.997954237874923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4.302480879962702</v>
      </c>
      <c r="W83" s="70">
        <f>100*(SUM(Taulukko!AD92:AD94)-SUM(Taulukko!AD80:AD82))/SUM(Taulukko!AD80:AD82)</f>
        <v>4.518406454866368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10.604896812070558</v>
      </c>
      <c r="Z83" s="70">
        <f>100*(SUM(Taulukko!AH92:AH94)-SUM(Taulukko!AH80:AH82))/SUM(Taulukko!AH80:AH82)</f>
        <v>10.623630821983049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2.9360297357169785</v>
      </c>
      <c r="E84" s="70">
        <f>100*(SUM(Taulukko!F93:F95)-SUM(Taulukko!F81:F83))/SUM(Taulukko!F81:F83)</f>
        <v>2.9899765540683094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4.360667509639565</v>
      </c>
      <c r="N84" s="70">
        <f>100*(SUM(Taulukko!R93:R95)-SUM(Taulukko!R81:R83))/SUM(Taulukko!R81:R83)</f>
        <v>4.3865976001573594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1.1165404499436082</v>
      </c>
      <c r="Q84" s="70">
        <f>100*(SUM(Taulukko!V93:V95)-SUM(Taulukko!V81:V83))/SUM(Taulukko!V81:V83)</f>
        <v>2.7491800579974504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4.910164632904651</v>
      </c>
      <c r="T84" s="70">
        <f>100*(SUM(Taulukko!Z93:Z95)-SUM(Taulukko!Z81:Z83))/SUM(Taulukko!Z81:Z83)</f>
        <v>4.880638765070908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4.458682582174043</v>
      </c>
      <c r="W84" s="70">
        <f>100*(SUM(Taulukko!AD93:AD95)-SUM(Taulukko!AD81:AD83))/SUM(Taulukko!AD81:AD83)</f>
        <v>4.52619662126776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11.043241017498437</v>
      </c>
      <c r="Z84" s="70">
        <f>100*(SUM(Taulukko!AH93:AH95)-SUM(Taulukko!AH81:AH83))/SUM(Taulukko!AH81:AH83)</f>
        <v>10.466711309216523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2.7316810678080454</v>
      </c>
      <c r="E85" s="70">
        <f>100*(SUM(Taulukko!F94:F96)-SUM(Taulukko!F82:F84))/SUM(Taulukko!F82:F84)</f>
        <v>2.937528417966036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3.9965587604083685</v>
      </c>
      <c r="N85" s="70">
        <f>100*(SUM(Taulukko!R94:R96)-SUM(Taulukko!R82:R84))/SUM(Taulukko!R82:R84)</f>
        <v>4.121728484825883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1.6201773609117798</v>
      </c>
      <c r="Q85" s="70">
        <f>100*(SUM(Taulukko!V94:V96)-SUM(Taulukko!V82:V84))/SUM(Taulukko!V82:V84)</f>
        <v>2.538275965374238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4.539610694840903</v>
      </c>
      <c r="T85" s="70">
        <f>100*(SUM(Taulukko!Z94:Z96)-SUM(Taulukko!Z82:Z84))/SUM(Taulukko!Z82:Z84)</f>
        <v>4.778044194726196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4.660189327991707</v>
      </c>
      <c r="W85" s="70">
        <f>100*(SUM(Taulukko!AD94:AD96)-SUM(Taulukko!AD82:AD84))/SUM(Taulukko!AD82:AD84)</f>
        <v>4.634076276002493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10.36303051560856</v>
      </c>
      <c r="Z85" s="70">
        <f>100*(SUM(Taulukko!AH94:AH96)-SUM(Taulukko!AH82:AH84))/SUM(Taulukko!AH82:AH84)</f>
        <v>10.270230770354988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2.862358277343189</v>
      </c>
      <c r="E86" s="70">
        <f>100*(SUM(Taulukko!F95:F97)-SUM(Taulukko!F83:F85))/SUM(Taulukko!F83:F85)</f>
        <v>3.0182321959166667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3.7535857361887244</v>
      </c>
      <c r="N86" s="70">
        <f>100*(SUM(Taulukko!R95:R97)-SUM(Taulukko!R83:R85))/SUM(Taulukko!R83:R85)</f>
        <v>3.9426146346291793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1.757655632219536</v>
      </c>
      <c r="Q86" s="70">
        <f>100*(SUM(Taulukko!V95:V97)-SUM(Taulukko!V83:V85))/SUM(Taulukko!V83:V85)</f>
        <v>2.4040396418150767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4.516267056923064</v>
      </c>
      <c r="T86" s="70">
        <f>100*(SUM(Taulukko!Z95:Z97)-SUM(Taulukko!Z83:Z85))/SUM(Taulukko!Z83:Z85)</f>
        <v>4.706897675732555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4.8149530385022175</v>
      </c>
      <c r="W86" s="70">
        <f>100*(SUM(Taulukko!AD95:AD97)-SUM(Taulukko!AD83:AD85))/SUM(Taulukko!AD83:AD85)</f>
        <v>4.728836287494831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9.87729653289684</v>
      </c>
      <c r="Z86" s="70">
        <f>100*(SUM(Taulukko!AH95:AH97)-SUM(Taulukko!AH83:AH85))/SUM(Taulukko!AH83:AH85)</f>
        <v>10.054592582938726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3.1833160516542733</v>
      </c>
      <c r="E87" s="70">
        <f>100*(SUM(Taulukko!F96:F98)-SUM(Taulukko!F84:F86))/SUM(Taulukko!F84:F86)</f>
        <v>3.217233308696724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3.74829077201672</v>
      </c>
      <c r="N87" s="70">
        <f>100*(SUM(Taulukko!R96:R98)-SUM(Taulukko!R84:R86))/SUM(Taulukko!R84:R86)</f>
        <v>3.8781086634402997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2.0563760728445097</v>
      </c>
      <c r="Q87" s="70">
        <f>100*(SUM(Taulukko!V96:V98)-SUM(Taulukko!V84:V86))/SUM(Taulukko!V84:V86)</f>
        <v>2.3072555422756404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4.690677363726828</v>
      </c>
      <c r="T87" s="70">
        <f>100*(SUM(Taulukko!Z96:Z98)-SUM(Taulukko!Z84:Z86))/SUM(Taulukko!Z84:Z86)</f>
        <v>4.666153460892798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4.775510077461666</v>
      </c>
      <c r="W87" s="70">
        <f>100*(SUM(Taulukko!AD96:AD98)-SUM(Taulukko!AD84:AD86))/SUM(Taulukko!AD84:AD86)</f>
        <v>4.773143854926214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9.657910794961353</v>
      </c>
      <c r="Z87" s="70">
        <f>100*(SUM(Taulukko!AH96:AH98)-SUM(Taulukko!AH84:AH86))/SUM(Taulukko!AH84:AH86)</f>
        <v>9.85256172919231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3.6956274354818612</v>
      </c>
      <c r="E88" s="70">
        <f>100*(SUM(Taulukko!F97:F99)-SUM(Taulukko!F85:F87))/SUM(Taulukko!F85:F87)</f>
        <v>3.4083290792006826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3.810647623134212</v>
      </c>
      <c r="N88" s="70">
        <f>100*(SUM(Taulukko!R97:R99)-SUM(Taulukko!R85:R87))/SUM(Taulukko!R85:R87)</f>
        <v>3.91428597738974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1.7468827930174697</v>
      </c>
      <c r="Q88" s="70">
        <f>100*(SUM(Taulukko!V97:V99)-SUM(Taulukko!V85:V87))/SUM(Taulukko!V85:V87)</f>
        <v>2.235539441303014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4.707574688815857</v>
      </c>
      <c r="T88" s="70">
        <f>100*(SUM(Taulukko!Z97:Z99)-SUM(Taulukko!Z85:Z87))/SUM(Taulukko!Z85:Z87)</f>
        <v>4.63676898063753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4.73259552367997</v>
      </c>
      <c r="W88" s="70">
        <f>100*(SUM(Taulukko!AD97:AD99)-SUM(Taulukko!AD85:AD87))/SUM(Taulukko!AD85:AD87)</f>
        <v>4.8224025130786385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9.413691506815104</v>
      </c>
      <c r="Z88" s="70">
        <f>100*(SUM(Taulukko!AH97:AH99)-SUM(Taulukko!AH85:AH87))/SUM(Taulukko!AH85:AH87)</f>
        <v>9.676538285359872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3.7589080212192476</v>
      </c>
      <c r="E89" s="70">
        <f>100*(SUM(Taulukko!F98:F100)-SUM(Taulukko!F86:F88))/SUM(Taulukko!F86:F88)</f>
        <v>3.425027631094193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4.117733501512383</v>
      </c>
      <c r="N89" s="70">
        <f>100*(SUM(Taulukko!R98:R100)-SUM(Taulukko!R86:R88))/SUM(Taulukko!R86:R88)</f>
        <v>3.9929981760983373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2.018432287421267</v>
      </c>
      <c r="Q89" s="70">
        <f>100*(SUM(Taulukko!V98:V100)-SUM(Taulukko!V86:V88))/SUM(Taulukko!V86:V88)</f>
        <v>2.194409287645117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4.756961932020572</v>
      </c>
      <c r="T89" s="70">
        <f>100*(SUM(Taulukko!Z98:Z100)-SUM(Taulukko!Z86:Z88))/SUM(Taulukko!Z86:Z88)</f>
        <v>4.604215930734355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4.8677340007767755</v>
      </c>
      <c r="W89" s="70">
        <f>100*(SUM(Taulukko!AD98:AD100)-SUM(Taulukko!AD86:AD88))/SUM(Taulukko!AD86:AD88)</f>
        <v>4.949307818217122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9.46126968101455</v>
      </c>
      <c r="Z89" s="70">
        <f>100*(SUM(Taulukko!AH98:AH100)-SUM(Taulukko!AH86:AH88))/SUM(Taulukko!AH86:AH88)</f>
        <v>9.525663377285788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3.252062429298011</v>
      </c>
      <c r="E90" s="70">
        <f>100*(SUM(Taulukko!F99:F101)-SUM(Taulukko!F87:F89))/SUM(Taulukko!F87:F89)</f>
        <v>3.2501882703010367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4.151009057246565</v>
      </c>
      <c r="N90" s="70">
        <f>100*(SUM(Taulukko!R99:R101)-SUM(Taulukko!R87:R89))/SUM(Taulukko!R87:R89)</f>
        <v>4.032464758650152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-0.8699307345066416</v>
      </c>
      <c r="Q90" s="70">
        <f>100*(SUM(Taulukko!V99:V101)-SUM(Taulukko!V87:V89))/SUM(Taulukko!V87:V89)</f>
        <v>2.2129565236374082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4.397094667652202</v>
      </c>
      <c r="T90" s="70">
        <f>100*(SUM(Taulukko!Z99:Z101)-SUM(Taulukko!Z87:Z89))/SUM(Taulukko!Z87:Z89)</f>
        <v>4.5725718998671185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5.1620360407995225</v>
      </c>
      <c r="W90" s="70">
        <f>100*(SUM(Taulukko!AD99:AD101)-SUM(Taulukko!AD87:AD89))/SUM(Taulukko!AD87:AD89)</f>
        <v>5.145761753443509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9.242057344823928</v>
      </c>
      <c r="Z90" s="70">
        <f>100*(SUM(Taulukko!AH99:AH101)-SUM(Taulukko!AH87:AH89))/SUM(Taulukko!AH87:AH89)</f>
        <v>9.393036496146156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2.7986002422423155</v>
      </c>
      <c r="E91" s="70">
        <f>100*(SUM(Taulukko!F100:F102)-SUM(Taulukko!F88:F90))/SUM(Taulukko!F88:F90)</f>
        <v>3.0655149388208023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4.116756664565192</v>
      </c>
      <c r="N91" s="70">
        <f>100*(SUM(Taulukko!R100:R102)-SUM(Taulukko!R88:R90))/SUM(Taulukko!R88:R90)</f>
        <v>3.9956090871219105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-1.7460773917575825</v>
      </c>
      <c r="Q91" s="70">
        <f>100*(SUM(Taulukko!V100:V102)-SUM(Taulukko!V88:V90))/SUM(Taulukko!V88:V90)</f>
        <v>2.3334993153242842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4.364328684132081</v>
      </c>
      <c r="T91" s="70">
        <f>100*(SUM(Taulukko!Z100:Z102)-SUM(Taulukko!Z88:Z90))/SUM(Taulukko!Z88:Z90)</f>
        <v>4.564083060774314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5.433966427711072</v>
      </c>
      <c r="W91" s="70">
        <f>100*(SUM(Taulukko!AD100:AD102)-SUM(Taulukko!AD88:AD90))/SUM(Taulukko!AD88:AD90)</f>
        <v>5.3268972783573165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8.851818496709376</v>
      </c>
      <c r="Z91" s="70">
        <f>100*(SUM(Taulukko!AH100:AH102)-SUM(Taulukko!AH88:AH90))/SUM(Taulukko!AH88:AH90)</f>
        <v>9.286895617812899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2.8125975754305506</v>
      </c>
      <c r="E92" s="70">
        <f>100*(SUM(Taulukko!F101:F103)-SUM(Taulukko!F89:F91))/SUM(Taulukko!F89:F91)</f>
        <v>3.0411416426294102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3.8350182014209864</v>
      </c>
      <c r="N92" s="70">
        <f>100*(SUM(Taulukko!R101:R103)-SUM(Taulukko!R89:R91))/SUM(Taulukko!R89:R91)</f>
        <v>3.9170255683367103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-1.9227572778648623</v>
      </c>
      <c r="Q92" s="70">
        <f>100*(SUM(Taulukko!V101:V103)-SUM(Taulukko!V89:V91))/SUM(Taulukko!V89:V91)</f>
        <v>2.5292590199781246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4.469568060845711</v>
      </c>
      <c r="T92" s="70">
        <f>100*(SUM(Taulukko!Z101:Z103)-SUM(Taulukko!Z89:Z91))/SUM(Taulukko!Z89:Z91)</f>
        <v>4.588270950143964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5.47188693752518</v>
      </c>
      <c r="W92" s="70">
        <f>100*(SUM(Taulukko!AD101:AD103)-SUM(Taulukko!AD89:AD91))/SUM(Taulukko!AD89:AD91)</f>
        <v>5.4306801851416715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9.022120342579473</v>
      </c>
      <c r="Z92" s="70">
        <f>100*(SUM(Taulukko!AH101:AH103)-SUM(Taulukko!AH89:AH91))/SUM(Taulukko!AH89:AH91)</f>
        <v>9.22042241113509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3.1832274674998917</v>
      </c>
      <c r="E93" s="70">
        <f>100*(SUM(Taulukko!F102:F104)-SUM(Taulukko!F90:F92))/SUM(Taulukko!F90:F92)</f>
        <v>3.1659378735379797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3.770065481194881</v>
      </c>
      <c r="N93" s="70">
        <f>100*(SUM(Taulukko!R102:R104)-SUM(Taulukko!R90:R92))/SUM(Taulukko!R90:R92)</f>
        <v>3.86875493963837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0.03965952895295989</v>
      </c>
      <c r="Q93" s="70">
        <f>100*(SUM(Taulukko!V102:V104)-SUM(Taulukko!V90:V92))/SUM(Taulukko!V90:V92)</f>
        <v>2.7063721098915208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4.79906029851827</v>
      </c>
      <c r="T93" s="70">
        <f>100*(SUM(Taulukko!Z102:Z104)-SUM(Taulukko!Z90:Z92))/SUM(Taulukko!Z90:Z92)</f>
        <v>4.627940963331562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5.471628760377795</v>
      </c>
      <c r="W93" s="70">
        <f>100*(SUM(Taulukko!AD102:AD104)-SUM(Taulukko!AD90:AD92))/SUM(Taulukko!AD90:AD92)</f>
        <v>5.481567030361974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9.073665191961807</v>
      </c>
      <c r="Z93" s="70">
        <f>100*(SUM(Taulukko!AH102:AH104)-SUM(Taulukko!AH90:AH92))/SUM(Taulukko!AH90:AH92)</f>
        <v>9.184930627453442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3.351630123352535</v>
      </c>
      <c r="E94" s="70">
        <f>100*(SUM(Taulukko!F103:F105)-SUM(Taulukko!F91:F93))/SUM(Taulukko!F91:F93)</f>
        <v>3.3305855247861307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3.810358962962514</v>
      </c>
      <c r="N94" s="70">
        <f>100*(SUM(Taulukko!R103:R105)-SUM(Taulukko!R91:R93))/SUM(Taulukko!R91:R93)</f>
        <v>3.8861365303447593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0.9175586536835271</v>
      </c>
      <c r="Q94" s="70">
        <f>100*(SUM(Taulukko!V103:V105)-SUM(Taulukko!V91:V93))/SUM(Taulukko!V91:V93)</f>
        <v>2.807068554336492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4.805227625546042</v>
      </c>
      <c r="T94" s="70">
        <f>100*(SUM(Taulukko!Z103:Z105)-SUM(Taulukko!Z91:Z93))/SUM(Taulukko!Z91:Z93)</f>
        <v>4.6570537215815815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5.493686757788961</v>
      </c>
      <c r="W94" s="70">
        <f>100*(SUM(Taulukko!AD103:AD105)-SUM(Taulukko!AD91:AD93))/SUM(Taulukko!AD91:AD93)</f>
        <v>5.5360922449894225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9.488431158132368</v>
      </c>
      <c r="Z94" s="70">
        <f>100*(SUM(Taulukko!AH103:AH105)-SUM(Taulukko!AH91:AH93))/SUM(Taulukko!AH91:AH93)</f>
        <v>9.154496186869181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3.578822833481208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3.4992008202901026</v>
      </c>
      <c r="E95" s="70">
        <f>100*(SUM(Taulukko!F104:F106)-SUM(Taulukko!F92:F94))/SUM(Taulukko!F92:F94)</f>
        <v>3.4845853234910935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3.8585623178333903</v>
      </c>
      <c r="N95" s="70">
        <f>100*(SUM(Taulukko!R104:R106)-SUM(Taulukko!R92:R94))/SUM(Taulukko!R92:R94)</f>
        <v>3.970847473887445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1.4336003110183808</v>
      </c>
      <c r="Q95" s="70">
        <f>100*(SUM(Taulukko!V104:V106)-SUM(Taulukko!V92:V94))/SUM(Taulukko!V92:V94)</f>
        <v>2.836292692564143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4.676833783528559</v>
      </c>
      <c r="T95" s="70">
        <f>100*(SUM(Taulukko!Z104:Z106)-SUM(Taulukko!Z92:Z94))/SUM(Taulukko!Z92:Z94)</f>
        <v>4.670723299661279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5.718953754903711</v>
      </c>
      <c r="W95" s="70">
        <f>100*(SUM(Taulukko!AD104:AD106)-SUM(Taulukko!AD92:AD94))/SUM(Taulukko!AD92:AD94)</f>
        <v>5.573313712245497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9.223364996648828</v>
      </c>
      <c r="Z95" s="70">
        <f>100*(SUM(Taulukko!AH104:AH106)-SUM(Taulukko!AH92:AH94))/SUM(Taulukko!AH92:AH94)</f>
        <v>9.105634181779072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3.748524203069654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3.67966868513935</v>
      </c>
      <c r="E96" s="70">
        <f>100*(SUM(Taulukko!F105:F107)-SUM(Taulukko!F93:F95))/SUM(Taulukko!F93:F95)</f>
        <v>3.6189529789059773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4.105163015837887</v>
      </c>
      <c r="N96" s="70">
        <f>100*(SUM(Taulukko!R105:R107)-SUM(Taulukko!R93:R95))/SUM(Taulukko!R93:R95)</f>
        <v>4.113424264178036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2.2410252347668234</v>
      </c>
      <c r="Q96" s="70">
        <f>100*(SUM(Taulukko!V105:V107)-SUM(Taulukko!V93:V95))/SUM(Taulukko!V93:V95)</f>
        <v>2.8041040177471035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4.649891897702966</v>
      </c>
      <c r="T96" s="70">
        <f>100*(SUM(Taulukko!Z105:Z107)-SUM(Taulukko!Z93:Z95))/SUM(Taulukko!Z93:Z95)</f>
        <v>4.679800013141306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5.556322432346469</v>
      </c>
      <c r="W96" s="70">
        <f>100*(SUM(Taulukko!AD105:AD107)-SUM(Taulukko!AD93:AD95))/SUM(Taulukko!AD93:AD95)</f>
        <v>5.529387057093999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9.043181029187929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3.773584905660381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3.9345308515986455</v>
      </c>
      <c r="E97" s="70">
        <f>100*(SUM(Taulukko!F106:F108)-SUM(Taulukko!F94:F96))/SUM(Taulukko!F94:F96)</f>
        <v>3.6752244618324896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4.3620182472487254</v>
      </c>
      <c r="N97" s="70">
        <f>100*(SUM(Taulukko!R106:R108)-SUM(Taulukko!R94:R96))/SUM(Taulukko!R94:R96)</f>
        <v>4.266240122233627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1.8301275598909243</v>
      </c>
      <c r="Q97" s="70">
        <f>100*(SUM(Taulukko!V106:V108)-SUM(Taulukko!V94:V96))/SUM(Taulukko!V94:V96)</f>
        <v>2.716251376270934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4.694749003936598</v>
      </c>
      <c r="T97" s="70">
        <f>100*(SUM(Taulukko!Z106:Z108)-SUM(Taulukko!Z94:Z96))/SUM(Taulukko!Z94:Z96)</f>
        <v>4.690499076005606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5.3774468008991265</v>
      </c>
      <c r="W97" s="70">
        <f>100*(SUM(Taulukko!AD106:AD108)-SUM(Taulukko!AD94:AD96))/SUM(Taulukko!AD94:AD96)</f>
        <v>5.4452564764442615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8.921429971343365</v>
      </c>
      <c r="Z97" s="70">
        <f>100*(SUM(Taulukko!AH106:AH108)-SUM(Taulukko!AH94:AH96))/SUM(Taulukko!AH94:AH96)</f>
        <v>8.98393907504554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3.663413230374466</v>
      </c>
      <c r="E98" s="70">
        <f>100*(SUM(Taulukko!F107:F109)-SUM(Taulukko!F95:F97))/SUM(Taulukko!F95:F97)</f>
        <v>3.6031017224802913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4.521118913620564</v>
      </c>
      <c r="N98" s="70">
        <f>100*(SUM(Taulukko!R107:R109)-SUM(Taulukko!R95:R97))/SUM(Taulukko!R95:R97)</f>
        <v>4.365034490557505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1.728209957244248</v>
      </c>
      <c r="Q98" s="70">
        <f>100*(SUM(Taulukko!V107:V109)-SUM(Taulukko!V95:V97))/SUM(Taulukko!V95:V97)</f>
        <v>2.6270057170227217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4.6581169958082285</v>
      </c>
      <c r="T98" s="70">
        <f>100*(SUM(Taulukko!Z107:Z109)-SUM(Taulukko!Z95:Z97))/SUM(Taulukko!Z95:Z97)</f>
        <v>4.703144225210151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5.305885075751733</v>
      </c>
      <c r="W98" s="70">
        <f>100*(SUM(Taulukko!AD107:AD109)-SUM(Taulukko!AD95:AD97))/SUM(Taulukko!AD95:AD97)</f>
        <v>5.422298802768785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8.843841788876366</v>
      </c>
      <c r="Z98" s="70">
        <f>100*(SUM(Taulukko!AH107:AH109)-SUM(Taulukko!AH95:AH97))/SUM(Taulukko!AH95:AH97)</f>
        <v>8.93495297393171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3.310839622725889</v>
      </c>
      <c r="E99" s="70">
        <f>100*(SUM(Taulukko!F108:F110)-SUM(Taulukko!F96:F98))/SUM(Taulukko!F96:F98)</f>
        <v>3.4928856361157252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4.450856242152218</v>
      </c>
      <c r="N99" s="70">
        <f>100*(SUM(Taulukko!R108:R110)-SUM(Taulukko!R96:R98))/SUM(Taulukko!R96:R98)</f>
        <v>4.386636062229015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1.5218783351120728</v>
      </c>
      <c r="Q99" s="70">
        <f>100*(SUM(Taulukko!V108:V110)-SUM(Taulukko!V96:V98))/SUM(Taulukko!V96:V98)</f>
        <v>2.6038536543485518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4.449515285338113</v>
      </c>
      <c r="T99" s="70">
        <f>100*(SUM(Taulukko!Z108:Z110)-SUM(Taulukko!Z96:Z98))/SUM(Taulukko!Z96:Z98)</f>
        <v>4.7266282676118765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5.529878873831602</v>
      </c>
      <c r="W99" s="70">
        <f>100*(SUM(Taulukko!AD108:AD110)-SUM(Taulukko!AD96:AD98))/SUM(Taulukko!AD96:AD98)</f>
        <v>5.463576649033931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8.58211002343426</v>
      </c>
      <c r="Z99" s="70">
        <f>100*(SUM(Taulukko!AH108:AH110)-SUM(Taulukko!AH96:AH98))/SUM(Taulukko!AH96:AH98)</f>
        <v>8.905406994212852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3.1222842770578647</v>
      </c>
      <c r="E100" s="70">
        <f>100*(SUM(Taulukko!F109:F111)-SUM(Taulukko!F97:F99))/SUM(Taulukko!F97:F99)</f>
        <v>3.5303354279613455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4.290484583838951</v>
      </c>
      <c r="N100" s="70">
        <f>100*(SUM(Taulukko!R109:R111)-SUM(Taulukko!R97:R99))/SUM(Taulukko!R97:R99)</f>
        <v>4.378302853783826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2.9068271222166393</v>
      </c>
      <c r="Q100" s="70">
        <f>100*(SUM(Taulukko!V109:V111)-SUM(Taulukko!V97:V99))/SUM(Taulukko!V97:V99)</f>
        <v>2.6337872022442212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4.783926102432853</v>
      </c>
      <c r="T100" s="70">
        <f>100*(SUM(Taulukko!Z109:Z111)-SUM(Taulukko!Z97:Z99))/SUM(Taulukko!Z97:Z99)</f>
        <v>4.767664282981656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5.470071342339934</v>
      </c>
      <c r="W100" s="70">
        <f>100*(SUM(Taulukko!AD109:AD111)-SUM(Taulukko!AD97:AD99))/SUM(Taulukko!AD97:AD99)</f>
        <v>5.508738293636176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8.858513351198935</v>
      </c>
      <c r="Z100" s="70">
        <f>100*(SUM(Taulukko!AH109:AH111)-SUM(Taulukko!AH97:AH99))/SUM(Taulukko!AH97:AH99)</f>
        <v>8.901398220446694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3.6698852919894187</v>
      </c>
      <c r="E101" s="70">
        <f>100*(SUM(Taulukko!F110:F112)-SUM(Taulukko!F98:F100))/SUM(Taulukko!F98:F100)</f>
        <v>3.8011018891223918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4.305087536681887</v>
      </c>
      <c r="N101" s="70">
        <f>100*(SUM(Taulukko!R110:R112)-SUM(Taulukko!R98:R100))/SUM(Taulukko!R98:R100)</f>
        <v>4.409687481607897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2.7327941419571364</v>
      </c>
      <c r="Q101" s="70">
        <f>100*(SUM(Taulukko!V110:V112)-SUM(Taulukko!V98:V100))/SUM(Taulukko!V98:V100)</f>
        <v>2.6344196173287657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4.936121811220757</v>
      </c>
      <c r="T101" s="70">
        <f>100*(SUM(Taulukko!Z110:Z112)-SUM(Taulukko!Z98:Z100))/SUM(Taulukko!Z98:Z100)</f>
        <v>4.806178366919682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5.544157500867091</v>
      </c>
      <c r="W101" s="70">
        <f>100*(SUM(Taulukko!AD110:AD112)-SUM(Taulukko!AD98:AD100))/SUM(Taulukko!AD98:AD100)</f>
        <v>5.558280586844473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9.030715562861037</v>
      </c>
      <c r="Z101" s="70">
        <f>100*(SUM(Taulukko!AH110:AH112)-SUM(Taulukko!AH98:AH100))/SUM(Taulukko!AH98:AH100)</f>
        <v>8.907376880280237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4.410022535562528</v>
      </c>
      <c r="E102" s="70">
        <f>100*(SUM(Taulukko!F111:F113)-SUM(Taulukko!F99:F101))/SUM(Taulukko!F99:F101)</f>
        <v>4.160699725743092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4.99529575210812</v>
      </c>
      <c r="N102" s="70">
        <f>100*(SUM(Taulukko!R111:R113)-SUM(Taulukko!R99:R101))/SUM(Taulukko!R99:R101)</f>
        <v>4.490022172948993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4.271061865870214</v>
      </c>
      <c r="Q102" s="70">
        <f>100*(SUM(Taulukko!V111:V113)-SUM(Taulukko!V99:V101))/SUM(Taulukko!V99:V101)</f>
        <v>2.503409579775009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5.243216674371127</v>
      </c>
      <c r="T102" s="70">
        <f>100*(SUM(Taulukko!Z111:Z113)-SUM(Taulukko!Z99:Z101))/SUM(Taulukko!Z99:Z101)</f>
        <v>4.8102145857554275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5.657283171095311</v>
      </c>
      <c r="W102" s="70">
        <f>100*(SUM(Taulukko!AD111:AD113)-SUM(Taulukko!AD99:AD101))/SUM(Taulukko!AD99:AD101)</f>
        <v>5.610893849850061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9.435903736581015</v>
      </c>
      <c r="Z102" s="70">
        <f>100*(SUM(Taulukko!AH111:AH113)-SUM(Taulukko!AH99:AH101))/SUM(Taulukko!AH99:AH101)</f>
        <v>8.891611190535256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4.772306377320856</v>
      </c>
      <c r="E103" s="70">
        <f>100*(SUM(Taulukko!F112:F114)-SUM(Taulukko!F100:F102))/SUM(Taulukko!F100:F102)</f>
        <v>4.36299090303973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5.3896647145891015</v>
      </c>
      <c r="N103" s="70">
        <f>100*(SUM(Taulukko!R112:R114)-SUM(Taulukko!R100:R102))/SUM(Taulukko!R100:R102)</f>
        <v>4.581857947783783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2.3731345558756702</v>
      </c>
      <c r="Q103" s="70">
        <f>100*(SUM(Taulukko!V112:V114)-SUM(Taulukko!V100:V102))/SUM(Taulukko!V100:V102)</f>
        <v>2.1841869970622096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5.009733296032088</v>
      </c>
      <c r="T103" s="70">
        <f>100*(SUM(Taulukko!Z112:Z114)-SUM(Taulukko!Z100:Z102))/SUM(Taulukko!Z100:Z102)</f>
        <v>4.758551659120796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5.7219100552017474</v>
      </c>
      <c r="W103" s="70">
        <f>100*(SUM(Taulukko!AD112:AD114)-SUM(Taulukko!AD100:AD102))/SUM(Taulukko!AD100:AD102)</f>
        <v>5.605345957672039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9.18540090983379</v>
      </c>
      <c r="Z103" s="70">
        <f>100*(SUM(Taulukko!AH112:AH114)-SUM(Taulukko!AH100:AH102))/SUM(Taulukko!AH100:AH102)</f>
        <v>8.829332080693714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4.466152244870276</v>
      </c>
      <c r="E104" s="70">
        <f>100*(SUM(Taulukko!F113:F115)-SUM(Taulukko!F101:F103))/SUM(Taulukko!F101:F103)</f>
        <v>4.31628389408486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5.778794074497528</v>
      </c>
      <c r="N104" s="70">
        <f>100*(SUM(Taulukko!R113:R115)-SUM(Taulukko!R101:R103))/SUM(Taulukko!R101:R103)</f>
        <v>4.658022133037224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2.1523208870757924</v>
      </c>
      <c r="Q104" s="70">
        <f>100*(SUM(Taulukko!V113:V115)-SUM(Taulukko!V101:V103))/SUM(Taulukko!V101:V103)</f>
        <v>1.742528665990114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4.698875492696505</v>
      </c>
      <c r="T104" s="70">
        <f>100*(SUM(Taulukko!Z113:Z115)-SUM(Taulukko!Z101:Z103))/SUM(Taulukko!Z101:Z103)</f>
        <v>4.6622755289215245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5.56407333908042</v>
      </c>
      <c r="W104" s="70">
        <f>100*(SUM(Taulukko!AD113:AD115)-SUM(Taulukko!AD101:AD103))/SUM(Taulukko!AD101:AD103)</f>
        <v>5.499959484644679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8.862910402795382</v>
      </c>
      <c r="Z104" s="70">
        <f>100*(SUM(Taulukko!AH113:AH115)-SUM(Taulukko!AH101:AH103))/SUM(Taulukko!AH101:AH103)</f>
        <v>8.725591758855272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4.002272620776891</v>
      </c>
      <c r="E105" s="70">
        <f>100*(SUM(Taulukko!F114:F116)-SUM(Taulukko!F102:F104))/SUM(Taulukko!F102:F104)</f>
        <v>4.155850250940847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5.258710310661449</v>
      </c>
      <c r="N105" s="70">
        <f>100*(SUM(Taulukko!R114:R116)-SUM(Taulukko!R102:R104))/SUM(Taulukko!R102:R104)</f>
        <v>4.745198604814609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0.5985614103584275</v>
      </c>
      <c r="Q105" s="70">
        <f>100*(SUM(Taulukko!V114:V116)-SUM(Taulukko!V102:V104))/SUM(Taulukko!V102:V104)</f>
        <v>1.284481197561426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4.316231681947307</v>
      </c>
      <c r="T105" s="70">
        <f>100*(SUM(Taulukko!Z114:Z116)-SUM(Taulukko!Z102:Z104))/SUM(Taulukko!Z102:Z104)</f>
        <v>4.557142486097138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5.251136949490344</v>
      </c>
      <c r="W105" s="70">
        <f>100*(SUM(Taulukko!AD114:AD116)-SUM(Taulukko!AD102:AD104))/SUM(Taulukko!AD102:AD104)</f>
        <v>5.352007975428318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8.426686550881158</v>
      </c>
      <c r="Z105" s="70">
        <f>100*(SUM(Taulukko!AH114:AH116)-SUM(Taulukko!AH102:AH104))/SUM(Taulukko!AH102:AH104)</f>
        <v>8.609922690084804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3.9453372358710475</v>
      </c>
      <c r="E106" s="70">
        <f>100*(SUM(Taulukko!F115:F117)-SUM(Taulukko!F103:F105))/SUM(Taulukko!F103:F105)</f>
        <v>4.048766375513955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5.40189484342229</v>
      </c>
      <c r="N106" s="70">
        <f>100*(SUM(Taulukko!R115:R117)-SUM(Taulukko!R103:R105))/SUM(Taulukko!R103:R105)</f>
        <v>4.891903545147009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0.09606924168147196</v>
      </c>
      <c r="Q106" s="70">
        <f>100*(SUM(Taulukko!V115:V117)-SUM(Taulukko!V103:V105))/SUM(Taulukko!V103:V105)</f>
        <v>0.9086368641798616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4.210586749339749</v>
      </c>
      <c r="T106" s="70">
        <f>100*(SUM(Taulukko!Z115:Z117)-SUM(Taulukko!Z103:Z105))/SUM(Taulukko!Z103:Z105)</f>
        <v>4.475406678758999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5.195252613990665</v>
      </c>
      <c r="W106" s="70">
        <f>100*(SUM(Taulukko!AD115:AD117)-SUM(Taulukko!AD103:AD105))/SUM(Taulukko!AD103:AD105)</f>
        <v>5.259458187723441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8.205679787658537</v>
      </c>
      <c r="Z106" s="70">
        <f>100*(SUM(Taulukko!AH115:AH117)-SUM(Taulukko!AH103:AH105))/SUM(Taulukko!AH103:AH105)</f>
        <v>8.511911858210144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3.984929762553445</v>
      </c>
      <c r="E107" s="70">
        <f>100*(SUM(Taulukko!F116:F118)-SUM(Taulukko!F104:F106))/SUM(Taulukko!F104:F106)</f>
        <v>4.022867932445203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5.422110697701242</v>
      </c>
      <c r="N107" s="70">
        <f>100*(SUM(Taulukko!R116:R118)-SUM(Taulukko!R104:R106))/SUM(Taulukko!R104:R106)</f>
        <v>5.077840029296344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0.033536850111230455</v>
      </c>
      <c r="Q107" s="70">
        <f>100*(SUM(Taulukko!V116:V118)-SUM(Taulukko!V104:V106))/SUM(Taulukko!V104:V106)</f>
        <v>0.6706050454474444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4.387685839402677</v>
      </c>
      <c r="T107" s="70">
        <f>100*(SUM(Taulukko!Z116:Z118)-SUM(Taulukko!Z104:Z106))/SUM(Taulukko!Z104:Z106)</f>
        <v>4.422781736122237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5.221045294574703</v>
      </c>
      <c r="W107" s="70">
        <f>100*(SUM(Taulukko!AD116:AD118)-SUM(Taulukko!AD104:AD106))/SUM(Taulukko!AD104:AD106)</f>
        <v>5.234819964695599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8.257943363259315</v>
      </c>
      <c r="Z107" s="70">
        <f>100*(SUM(Taulukko!AH116:AH118)-SUM(Taulukko!AH104:AH106))/SUM(Taulukko!AH104:AH106)</f>
        <v>8.446074248709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3.81223328591749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3.9921273806097584</v>
      </c>
      <c r="E108" s="70">
        <f>100*(SUM(Taulukko!F117:F119)-SUM(Taulukko!F105:F107))/SUM(Taulukko!F105:F107)</f>
        <v>4.0447191683885375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5.643362913237383</v>
      </c>
      <c r="N108" s="70">
        <f>100*(SUM(Taulukko!R117:R119)-SUM(Taulukko!R105:R107))/SUM(Taulukko!R105:R107)</f>
        <v>5.242880783286223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-0.6443095427548061</v>
      </c>
      <c r="Q108" s="70">
        <f>100*(SUM(Taulukko!V117:V119)-SUM(Taulukko!V105:V107))/SUM(Taulukko!V105:V107)</f>
        <v>0.589520501347171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4.307169008015675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5.2547490035763005</v>
      </c>
      <c r="W108" s="70">
        <f>100*(SUM(Taulukko!AD117:AD119)-SUM(Taulukko!AD105:AD107))/SUM(Taulukko!AD105:AD107)</f>
        <v>5.2288622277818835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8.296149073187912</v>
      </c>
      <c r="Z108" s="70">
        <f>100*(SUM(Taulukko!AH117:AH119)-SUM(Taulukko!AH105:AH107))/SUM(Taulukko!AH105:AH107)</f>
        <v>8.40659851983915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3.8920454545454515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3.9981810651196152</v>
      </c>
      <c r="E109" s="70">
        <f>100*(SUM(Taulukko!F118:F120)-SUM(Taulukko!F106:F108))/SUM(Taulukko!F106:F108)</f>
        <v>4.121996249568868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5.528672117120853</v>
      </c>
      <c r="N109" s="70">
        <f>100*(SUM(Taulukko!R118:R120)-SUM(Taulukko!R106:R108))/SUM(Taulukko!R106:R108)</f>
        <v>5.359882309841105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0.677557915925307</v>
      </c>
      <c r="Q109" s="70">
        <f>100*(SUM(Taulukko!V118:V120)-SUM(Taulukko!V106:V108))/SUM(Taulukko!V106:V108)</f>
        <v>0.6560155216086825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4.479675074234616</v>
      </c>
      <c r="T109" s="70">
        <f>100*(SUM(Taulukko!Z118:Z120)-SUM(Taulukko!Z106:Z108))/SUM(Taulukko!Z106:Z108)</f>
        <v>4.35073038035491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5.233735812332379</v>
      </c>
      <c r="W109" s="70">
        <f>100*(SUM(Taulukko!AD118:AD120)-SUM(Taulukko!AD106:AD108))/SUM(Taulukko!AD106:AD108)</f>
        <v>5.203964386182376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8.327842065462402</v>
      </c>
      <c r="Z109" s="70">
        <f>100*(SUM(Taulukko!AH118:AH120)-SUM(Taulukko!AH106:AH108))/SUM(Taulukko!AH106:AH108)</f>
        <v>8.383944272430753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3.962637984715539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4.291576180465393</v>
      </c>
      <c r="E110" s="70">
        <f>100*(SUM(Taulukko!F119:F121)-SUM(Taulukko!F107:F109))/SUM(Taulukko!F107:F109)</f>
        <v>4.252852628870603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5.5817480089618075</v>
      </c>
      <c r="N110" s="70">
        <f>100*(SUM(Taulukko!R119:R121)-SUM(Taulukko!R107:R109))/SUM(Taulukko!R107:R109)</f>
        <v>5.4502112904973385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0.8741394908542073</v>
      </c>
      <c r="Q110" s="70">
        <f>100*(SUM(Taulukko!V119:V121)-SUM(Taulukko!V107:V109))/SUM(Taulukko!V107:V109)</f>
        <v>0.7835452505609488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4.478572299179971</v>
      </c>
      <c r="T110" s="70">
        <f>100*(SUM(Taulukko!Z119:Z121)-SUM(Taulukko!Z107:Z109))/SUM(Taulukko!Z107:Z109)</f>
        <v>4.30244543364254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5.081374118071364</v>
      </c>
      <c r="W110" s="70">
        <f>100*(SUM(Taulukko!AD119:AD121)-SUM(Taulukko!AD107:AD109))/SUM(Taulukko!AD107:AD109)</f>
        <v>5.183987014670479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8.38931205416516</v>
      </c>
      <c r="Z110" s="70">
        <f>100*(SUM(Taulukko!AH119:AH121)-SUM(Taulukko!AH107:AH109))/SUM(Taulukko!AH107:AH109)</f>
        <v>8.3695087630298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4.574895513427397</v>
      </c>
      <c r="E111" s="70">
        <f>100*(SUM(Taulukko!F120:F122)-SUM(Taulukko!F108:F110))/SUM(Taulukko!F108:F110)</f>
        <v>4.346823342193411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5.665964708858029</v>
      </c>
      <c r="N111" s="70">
        <f>100*(SUM(Taulukko!R120:R122)-SUM(Taulukko!R108:R110))/SUM(Taulukko!R108:R110)</f>
        <v>5.527588224933111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1.1884988631619224</v>
      </c>
      <c r="Q111" s="70">
        <f>100*(SUM(Taulukko!V120:V122)-SUM(Taulukko!V108:V110))/SUM(Taulukko!V108:V110)</f>
        <v>0.9013101271875187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4.586396253557512</v>
      </c>
      <c r="T111" s="70">
        <f>100*(SUM(Taulukko!Z120:Z122)-SUM(Taulukko!Z108:Z110))/SUM(Taulukko!Z108:Z110)</f>
        <v>4.2239220199011545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5.063632078647887</v>
      </c>
      <c r="W111" s="70">
        <f>100*(SUM(Taulukko!AD120:AD122)-SUM(Taulukko!AD108:AD110))/SUM(Taulukko!AD108:AD110)</f>
        <v>5.271194242665808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8.765395562805697</v>
      </c>
      <c r="Z111" s="70">
        <f>100*(SUM(Taulukko!AH120:AH122)-SUM(Taulukko!AH108:AH110))/SUM(Taulukko!AH108:AH110)</f>
        <v>8.344888803589006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4.3450374477974165</v>
      </c>
      <c r="E112" s="70">
        <f>100*(SUM(Taulukko!F121:F123)-SUM(Taulukko!F109:F111))/SUM(Taulukko!F109:F111)</f>
        <v>4.337772313631784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5.578439282630539</v>
      </c>
      <c r="N112" s="70">
        <f>100*(SUM(Taulukko!R121:R123)-SUM(Taulukko!R109:R111))/SUM(Taulukko!R109:R111)</f>
        <v>5.5957889374708225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1.1890726781227214</v>
      </c>
      <c r="Q112" s="70">
        <f>100*(SUM(Taulukko!V121:V123)-SUM(Taulukko!V109:V111))/SUM(Taulukko!V109:V111)</f>
        <v>0.9930593269397276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3.9574162249573273</v>
      </c>
      <c r="T112" s="70">
        <f>100*(SUM(Taulukko!Z121:Z123)-SUM(Taulukko!Z109:Z111))/SUM(Taulukko!Z109:Z111)</f>
        <v>4.12065919311484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5.686483581989292</v>
      </c>
      <c r="W112" s="70">
        <f>100*(SUM(Taulukko!AD121:AD123)-SUM(Taulukko!AD109:AD111))/SUM(Taulukko!AD109:AD111)</f>
        <v>5.431911009474379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8.109995281422615</v>
      </c>
      <c r="Z112" s="70">
        <f>100*(SUM(Taulukko!AH121:AH123)-SUM(Taulukko!AH109:AH111))/SUM(Taulukko!AH109:AH111)</f>
        <v>8.301731284123067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4.412591343451374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4.181029180814633</v>
      </c>
      <c r="E113" s="70">
        <f>100*(SUM(Taulukko!F122:F124)-SUM(Taulukko!F110:F112))/SUM(Taulukko!F110:F112)</f>
        <v>4.303636743203101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5.567943799034181</v>
      </c>
      <c r="N113" s="70">
        <f>100*(SUM(Taulukko!R122:R124)-SUM(Taulukko!R110:R112))/SUM(Taulukko!R110:R112)</f>
        <v>5.709615140711089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1.1475346331375578</v>
      </c>
      <c r="Q113" s="70">
        <f>100*(SUM(Taulukko!V122:V124)-SUM(Taulukko!V110:V112))/SUM(Taulukko!V110:V112)</f>
        <v>1.0630690756543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3.6213948083004515</v>
      </c>
      <c r="T113" s="70">
        <f>100*(SUM(Taulukko!Z122:Z124)-SUM(Taulukko!Z110:Z112))/SUM(Taulukko!Z110:Z112)</f>
        <v>4.036614603878001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5.6600831021845</v>
      </c>
      <c r="W113" s="70">
        <f>100*(SUM(Taulukko!AD122:AD124)-SUM(Taulukko!AD110:AD112))/SUM(Taulukko!AD110:AD112)</f>
        <v>5.443961835225896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7.939621072132394</v>
      </c>
      <c r="Z113" s="70">
        <f>100*(SUM(Taulukko!AH122:AH124)-SUM(Taulukko!AH110:AH112))/SUM(Taulukko!AH110:AH112)</f>
        <v>8.269910269569698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4.763239002521715</v>
      </c>
      <c r="AC113" s="70">
        <f>100*(SUM(Taulukko!AL122:AL124)-SUM(Taulukko!AL110:AL112))/SUM(Taulukko!AL110:AL112)</f>
        <v>4.72991883571228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4.170861130543099</v>
      </c>
      <c r="E114" s="70">
        <f>100*(SUM(Taulukko!F123:F125)-SUM(Taulukko!F111:F113))/SUM(Taulukko!F111:F113)</f>
        <v>4.356006694979903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5.249787842243954</v>
      </c>
      <c r="N114" s="70">
        <f>100*(SUM(Taulukko!R123:R125)-SUM(Taulukko!R111:R113))/SUM(Taulukko!R111:R113)</f>
        <v>5.934627313937667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0.1411538665550918</v>
      </c>
      <c r="Q114" s="70">
        <f>100*(SUM(Taulukko!V123:V125)-SUM(Taulukko!V111:V113))/SUM(Taulukko!V111:V113)</f>
        <v>1.1742539245977326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3.48637115494209</v>
      </c>
      <c r="T114" s="70">
        <f>100*(SUM(Taulukko!Z123:Z125)-SUM(Taulukko!Z111:Z113))/SUM(Taulukko!Z111:Z113)</f>
        <v>4.0147602710137456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5.2135468109771255</v>
      </c>
      <c r="W114" s="70">
        <f>100*(SUM(Taulukko!AD123:AD125)-SUM(Taulukko!AD111:AD113))/SUM(Taulukko!AD111:AD113)</f>
        <v>5.27682067887141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7.488621000977682</v>
      </c>
      <c r="Z114" s="70">
        <f>100*(SUM(Taulukko!AH123:AH125)-SUM(Taulukko!AH111:AH113))/SUM(Taulukko!AH111:AH113)</f>
        <v>8.290509563714261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4.9038729451100656</v>
      </c>
      <c r="AC114" s="70">
        <f>100*(SUM(Taulukko!AL123:AL125)-SUM(Taulukko!AL111:AL113))/SUM(Taulukko!AL111:AL113)</f>
        <v>5.022321428571429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4.679568527918777</v>
      </c>
      <c r="E115" s="70">
        <f>100*(SUM(Taulukko!F124:F126)-SUM(Taulukko!F112:F114))/SUM(Taulukko!F112:F114)</f>
        <v>4.465761268577816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5.653611188981986</v>
      </c>
      <c r="N115" s="70">
        <f>100*(SUM(Taulukko!R124:R126)-SUM(Taulukko!R112:R114))/SUM(Taulukko!R112:R114)</f>
        <v>6.228069930187242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0.8508319212362608</v>
      </c>
      <c r="Q115" s="70">
        <f>100*(SUM(Taulukko!V124:V126)-SUM(Taulukko!V112:V114))/SUM(Taulukko!V112:V114)</f>
        <v>1.4086309523809537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4.05280524389262</v>
      </c>
      <c r="T115" s="70">
        <f>100*(SUM(Taulukko!Z124:Z126)-SUM(Taulukko!Z112:Z114))/SUM(Taulukko!Z112:Z114)</f>
        <v>4.0527178290698025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4.870014710127988</v>
      </c>
      <c r="W115" s="70">
        <f>100*(SUM(Taulukko!AD124:AD126)-SUM(Taulukko!AD112:AD114))/SUM(Taulukko!AD112:AD114)</f>
        <v>5.164086550905646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8.703873388031289</v>
      </c>
      <c r="Z115" s="70">
        <f>100*(SUM(Taulukko!AH124:AH126)-SUM(Taulukko!AH112:AH114))/SUM(Taulukko!AH112:AH114)</f>
        <v>8.361486486486477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4.71072374103156</v>
      </c>
      <c r="E116" s="70">
        <f>100*(SUM(Taulukko!F125:F127)-SUM(Taulukko!F113:F115))/SUM(Taulukko!F113:F115)</f>
        <v>4.479766336924539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5.703532136653172</v>
      </c>
      <c r="N116" s="70">
        <f>100*(SUM(Taulukko!R125:R127)-SUM(Taulukko!R113:R115))/SUM(Taulukko!R113:R115)</f>
        <v>6.427654425504528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1.037191967909569</v>
      </c>
      <c r="Q116" s="70">
        <f>100*(SUM(Taulukko!V125:V127)-SUM(Taulukko!V113:V115))/SUM(Taulukko!V113:V115)</f>
        <v>1.7793816827305118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4.371174772251009</v>
      </c>
      <c r="T116" s="70">
        <f>100*(SUM(Taulukko!Z125:Z127)-SUM(Taulukko!Z113:Z115))/SUM(Taulukko!Z113:Z115)</f>
        <v>4.1032399537070345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5.237095660371152</v>
      </c>
      <c r="W116" s="70">
        <f>100*(SUM(Taulukko!AD125:AD127)-SUM(Taulukko!AD113:AD115))/SUM(Taulukko!AD113:AD115)</f>
        <v>5.230515178862877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8.763385578775768</v>
      </c>
      <c r="Z116" s="70">
        <f>100*(SUM(Taulukko!AH125:AH127)-SUM(Taulukko!AH113:AH115))/SUM(Taulukko!AH113:AH115)</f>
        <v>8.4268555889642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5.9068219633943295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4.295706827512798</v>
      </c>
      <c r="E117" s="70">
        <f>100*(SUM(Taulukko!F126:F128)-SUM(Taulukko!F114:F116))/SUM(Taulukko!F114:F116)</f>
        <v>4.373037441739307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6.1395256448102105</v>
      </c>
      <c r="N117" s="70">
        <f>100*(SUM(Taulukko!R126:R128)-SUM(Taulukko!R114:R116))/SUM(Taulukko!R114:R116)</f>
        <v>6.397608868038577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2.7179526985472933</v>
      </c>
      <c r="Q117" s="70">
        <f>100*(SUM(Taulukko!V126:V128)-SUM(Taulukko!V114:V116))/SUM(Taulukko!V114:V116)</f>
        <v>2.2270825635585614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4.417443280061429</v>
      </c>
      <c r="T117" s="70">
        <f>100*(SUM(Taulukko!Z126:Z128)-SUM(Taulukko!Z114:Z116))/SUM(Taulukko!Z114:Z116)</f>
        <v>4.122527615083543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5.495398609320995</v>
      </c>
      <c r="W117" s="70">
        <f>100*(SUM(Taulukko!AD126:AD128)-SUM(Taulukko!AD114:AD116))/SUM(Taulukko!AD114:AD116)</f>
        <v>5.324895184073988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8.87603733003481</v>
      </c>
      <c r="Z117" s="70">
        <f>100*(SUM(Taulukko!AH126:AH128)-SUM(Taulukko!AH114:AH116))/SUM(Taulukko!AH114:AH116)</f>
        <v>8.448916501383332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5.779867256637162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3.9690850442023327</v>
      </c>
      <c r="E118" s="70">
        <f>100*(SUM(Taulukko!F127:F129)-SUM(Taulukko!F115:F117))/SUM(Taulukko!F115:F117)</f>
        <v>4.3256997455470705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5.551560595913775</v>
      </c>
      <c r="N118" s="70">
        <f>100*(SUM(Taulukko!R127:R129)-SUM(Taulukko!R115:R117))/SUM(Taulukko!R115:R117)</f>
        <v>6.1684083911762535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3.213885276046112</v>
      </c>
      <c r="Q118" s="70">
        <f>100*(SUM(Taulukko!V127:V129)-SUM(Taulukko!V115:V117))/SUM(Taulukko!V115:V117)</f>
        <v>2.645608343818761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4.302422953601399</v>
      </c>
      <c r="T118" s="70">
        <f>100*(SUM(Taulukko!Z127:Z129)-SUM(Taulukko!Z115:Z117))/SUM(Taulukko!Z115:Z117)</f>
        <v>4.099073319979756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5.4514838406829496</v>
      </c>
      <c r="W118" s="70">
        <f>100*(SUM(Taulukko!AD127:AD129)-SUM(Taulukko!AD115:AD117))/SUM(Taulukko!AD115:AD117)</f>
        <v>5.264879451569362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8.47413372544438</v>
      </c>
      <c r="Z118" s="70">
        <f>100*(SUM(Taulukko!AH127:AH129)-SUM(Taulukko!AH115:AH117))/SUM(Taulukko!AH115:AH117)</f>
        <v>8.434291992355138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4.22115678302121</v>
      </c>
      <c r="E119" s="70">
        <f>100*(SUM(Taulukko!F128:F130)-SUM(Taulukko!F116:F118))/SUM(Taulukko!F116:F118)</f>
        <v>4.498675047759907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5.47346303374198</v>
      </c>
      <c r="N119" s="70">
        <f>100*(SUM(Taulukko!R128:R130)-SUM(Taulukko!R116:R118))/SUM(Taulukko!R116:R118)</f>
        <v>5.905145563663023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3.402250406348326</v>
      </c>
      <c r="Q119" s="70">
        <f>100*(SUM(Taulukko!V128:V130)-SUM(Taulukko!V116:V118))/SUM(Taulukko!V116:V118)</f>
        <v>2.9779405187168715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3.968129851102539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5.010574440532012</v>
      </c>
      <c r="W119" s="70">
        <f>100*(SUM(Taulukko!AD128:AD130)-SUM(Taulukko!AD116:AD118))/SUM(Taulukko!AD116:AD118)</f>
        <v>5.061817194815785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8.357387408715914</v>
      </c>
      <c r="Z119" s="70">
        <f>100*(SUM(Taulukko!AH128:AH130)-SUM(Taulukko!AH116:AH118))/SUM(Taulukko!AH116:AH118)</f>
        <v>8.405893335091898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5.508358454371067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5.09911687992195</v>
      </c>
      <c r="E120" s="70">
        <f>100*(SUM(Taulukko!F129:F131)-SUM(Taulukko!F117:F119))/SUM(Taulukko!F117:F119)</f>
        <v>4.798601199371005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5.260566560216744</v>
      </c>
      <c r="N120" s="70">
        <f>100*(SUM(Taulukko!R129:R131)-SUM(Taulukko!R117:R119))/SUM(Taulukko!R117:R119)</f>
        <v>5.7190278471613665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3.7259554097141274</v>
      </c>
      <c r="Q120" s="70">
        <f>100*(SUM(Taulukko!V129:V131)-SUM(Taulukko!V117:V119))/SUM(Taulukko!V117:V119)</f>
        <v>3.227382697510354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4.080069378140958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4.827113077392644</v>
      </c>
      <c r="W120" s="70">
        <f>100*(SUM(Taulukko!AD129:AD131)-SUM(Taulukko!AD117:AD119))/SUM(Taulukko!AD117:AD119)</f>
        <v>4.834221304831782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8.650114703522469</v>
      </c>
      <c r="Z120" s="70">
        <f>100*(SUM(Taulukko!AH129:AH131)-SUM(Taulukko!AH117:AH119))/SUM(Taulukko!AH117:AH119)</f>
        <v>8.370739685673694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6.207273721629749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5.241170720295425</v>
      </c>
      <c r="E121" s="70">
        <f>100*(SUM(Taulukko!F130:F132)-SUM(Taulukko!F118:F120))/SUM(Taulukko!F118:F120)</f>
        <v>4.978719495391767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5.471959562980813</v>
      </c>
      <c r="N121" s="70">
        <f>100*(SUM(Taulukko!R130:R132)-SUM(Taulukko!R118:R120))/SUM(Taulukko!R118:R120)</f>
        <v>5.609055767292618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3.1558308638889794</v>
      </c>
      <c r="Q121" s="70">
        <f>100*(SUM(Taulukko!V130:V132)-SUM(Taulukko!V118:V120))/SUM(Taulukko!V118:V120)</f>
        <v>3.4273611817584335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3.754035792648738</v>
      </c>
      <c r="T121" s="70">
        <f>100*(SUM(Taulukko!Z130:Z132)-SUM(Taulukko!Z118:Z120))/SUM(Taulukko!Z118:Z120)</f>
        <v>3.925537102059607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4.564272963847148</v>
      </c>
      <c r="W121" s="70">
        <f>100*(SUM(Taulukko!AD130:AD132)-SUM(Taulukko!AD118:AD120))/SUM(Taulukko!AD118:AD120)</f>
        <v>4.646871149800679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8.221176724099212</v>
      </c>
      <c r="Z121" s="70">
        <f>100*(SUM(Taulukko!AH130:AH132)-SUM(Taulukko!AH118:AH120))/SUM(Taulukko!AH118:AH120)</f>
        <v>8.323141380525254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5.989654233596515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5.145594995813206</v>
      </c>
      <c r="E122" s="70">
        <f>100*(SUM(Taulukko!F131:F133)-SUM(Taulukko!F119:F121))/SUM(Taulukko!F119:F121)</f>
        <v>4.950363263268808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5.401669528406815</v>
      </c>
      <c r="N122" s="70">
        <f>100*(SUM(Taulukko!R131:R133)-SUM(Taulukko!R119:R121))/SUM(Taulukko!R119:R121)</f>
        <v>5.52031280420534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3.331432712067745</v>
      </c>
      <c r="Q122" s="70">
        <f>100*(SUM(Taulukko!V131:V133)-SUM(Taulukko!V119:V121))/SUM(Taulukko!V119:V121)</f>
        <v>3.6432559837800693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3.888320658941752</v>
      </c>
      <c r="T122" s="70">
        <f>100*(SUM(Taulukko!Z131:Z133)-SUM(Taulukko!Z119:Z121))/SUM(Taulukko!Z119:Z121)</f>
        <v>3.870044686731352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4.581994862416815</v>
      </c>
      <c r="W122" s="70">
        <f>100*(SUM(Taulukko!AD131:AD133)-SUM(Taulukko!AD119:AD121))/SUM(Taulukko!AD119:AD121)</f>
        <v>4.478671589088524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8.439599860790102</v>
      </c>
      <c r="Z122" s="70">
        <f>100*(SUM(Taulukko!AH131:AH133)-SUM(Taulukko!AH119:AH121))/SUM(Taulukko!AH119:AH121)</f>
        <v>8.26837211687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6.3569682151589335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4.65242088179605</v>
      </c>
      <c r="E123" s="70">
        <f>100*(SUM(Taulukko!F132:F134)-SUM(Taulukko!F120:F122))/SUM(Taulukko!F120:F122)</f>
        <v>4.822186367253119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5.419165702912763</v>
      </c>
      <c r="N123" s="70">
        <f>100*(SUM(Taulukko!R132:R134)-SUM(Taulukko!R120:R122))/SUM(Taulukko!R120:R122)</f>
        <v>5.40684605133864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4.400144850963797</v>
      </c>
      <c r="Q123" s="70">
        <f>100*(SUM(Taulukko!V132:V134)-SUM(Taulukko!V120:V122))/SUM(Taulukko!V120:V122)</f>
        <v>3.8757256249259604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3.690512542662357</v>
      </c>
      <c r="T123" s="70">
        <f>100*(SUM(Taulukko!Z132:Z134)-SUM(Taulukko!Z120:Z122))/SUM(Taulukko!Z120:Z122)</f>
        <v>3.8229849970773557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4.443322865260957</v>
      </c>
      <c r="W123" s="70">
        <f>100*(SUM(Taulukko!AD132:AD134)-SUM(Taulukko!AD120:AD122))/SUM(Taulukko!AD120:AD122)</f>
        <v>4.211904355616235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8.01165347502733</v>
      </c>
      <c r="Z123" s="70">
        <f>100*(SUM(Taulukko!AH132:AH134)-SUM(Taulukko!AH120:AH122))/SUM(Taulukko!AH120:AH122)</f>
        <v>8.21276576899741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5.868036776636017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4.82261136577259</v>
      </c>
      <c r="E124" s="70">
        <f>100*(SUM(Taulukko!F133:F135)-SUM(Taulukko!F121:F123))/SUM(Taulukko!F121:F123)</f>
        <v>4.697312163951654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5.333297581380364</v>
      </c>
      <c r="N124" s="70">
        <f>100*(SUM(Taulukko!R133:R135)-SUM(Taulukko!R121:R123))/SUM(Taulukko!R121:R123)</f>
        <v>5.232252739006444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3.5703147525935144</v>
      </c>
      <c r="Q124" s="70">
        <f>100*(SUM(Taulukko!V133:V135)-SUM(Taulukko!V121:V123))/SUM(Taulukko!V121:V123)</f>
        <v>4.098045820111449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3.9523289979691456</v>
      </c>
      <c r="T124" s="70">
        <f>100*(SUM(Taulukko!Z133:Z135)-SUM(Taulukko!Z121:Z123))/SUM(Taulukko!Z121:Z123)</f>
        <v>3.777641691912973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3.701408749073179</v>
      </c>
      <c r="W124" s="70">
        <f>100*(SUM(Taulukko!AD133:AD135)-SUM(Taulukko!AD121:AD123))/SUM(Taulukko!AD121:AD123)</f>
        <v>3.82546117927193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8.428542772055044</v>
      </c>
      <c r="Z124" s="70">
        <f>100*(SUM(Taulukko!AH133:AH135)-SUM(Taulukko!AH121:AH123))/SUM(Taulukko!AH121:AH123)</f>
        <v>8.15673422705129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4.704622523648034</v>
      </c>
      <c r="E125" s="70">
        <f>100*(SUM(Taulukko!F134:F136)-SUM(Taulukko!F122:F124))/SUM(Taulukko!F122:F124)</f>
        <v>4.517588353028261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5.2125892575798956</v>
      </c>
      <c r="N125" s="70">
        <f>100*(SUM(Taulukko!R134:R136)-SUM(Taulukko!R122:R124))/SUM(Taulukko!R122:R124)</f>
        <v>4.934104403793489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5.169691256186661</v>
      </c>
      <c r="Q125" s="70">
        <f>100*(SUM(Taulukko!V134:V136)-SUM(Taulukko!V122:V124))/SUM(Taulukko!V122:V124)</f>
        <v>4.3048349056603525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4.09038091874507</v>
      </c>
      <c r="T125" s="70">
        <f>100*(SUM(Taulukko!Z134:Z136)-SUM(Taulukko!Z122:Z124))/SUM(Taulukko!Z122:Z124)</f>
        <v>3.7097789083634036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3.3663679493937924</v>
      </c>
      <c r="W125" s="70">
        <f>100*(SUM(Taulukko!AD134:AD136)-SUM(Taulukko!AD122:AD124))/SUM(Taulukko!AD122:AD124)</f>
        <v>3.486702871588627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8.160352368901533</v>
      </c>
      <c r="Z125" s="70">
        <f>100*(SUM(Taulukko!AH134:AH136)-SUM(Taulukko!AH122:AH124))/SUM(Taulukko!AH122:AH124)</f>
        <v>8.088879374559028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4.289134393059635</v>
      </c>
      <c r="E126" s="70">
        <f>100*(SUM(Taulukko!F135:F137)-SUM(Taulukko!F123:F125))/SUM(Taulukko!F123:F125)</f>
        <v>4.222731996584935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4.439964989523398</v>
      </c>
      <c r="N126" s="70">
        <f>100*(SUM(Taulukko!R135:R137)-SUM(Taulukko!R123:R125))/SUM(Taulukko!R123:R125)</f>
        <v>4.5123579786331955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4.186272346060455</v>
      </c>
      <c r="Q126" s="70">
        <f>100*(SUM(Taulukko!V135:V137)-SUM(Taulukko!V123:V125))/SUM(Taulukko!V123:V125)</f>
        <v>4.4703930238920915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3.855411329837555</v>
      </c>
      <c r="T126" s="70">
        <f>100*(SUM(Taulukko!Z135:Z137)-SUM(Taulukko!Z123:Z125))/SUM(Taulukko!Z123:Z125)</f>
        <v>3.5998885334104878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3.2659543975996965</v>
      </c>
      <c r="W126" s="70">
        <f>100*(SUM(Taulukko!AD135:AD137)-SUM(Taulukko!AD123:AD125))/SUM(Taulukko!AD123:AD125)</f>
        <v>3.259972345045507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8.163696065140723</v>
      </c>
      <c r="Z126" s="70">
        <f>100*(SUM(Taulukko!AH135:AH137)-SUM(Taulukko!AH123:AH125))/SUM(Taulukko!AH123:AH125)</f>
        <v>8.004988342460551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5.577689243027889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3.51514298703267</v>
      </c>
      <c r="E127" s="70">
        <f>100*(SUM(Taulukko!F136:F138)-SUM(Taulukko!F124:F126))/SUM(Taulukko!F124:F126)</f>
        <v>3.9543914014441213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3.7267635530615837</v>
      </c>
      <c r="N127" s="70">
        <f>100*(SUM(Taulukko!R136:R138)-SUM(Taulukko!R124:R126))/SUM(Taulukko!R124:R126)</f>
        <v>4.12268026856377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5.819646474489593</v>
      </c>
      <c r="Q127" s="70">
        <f>100*(SUM(Taulukko!V136:V138)-SUM(Taulukko!V124:V126))/SUM(Taulukko!V124:V126)</f>
        <v>4.567799420660759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3.179649390447175</v>
      </c>
      <c r="T127" s="70">
        <f>100*(SUM(Taulukko!Z136:Z138)-SUM(Taulukko!Z124:Z126))/SUM(Taulukko!Z124:Z126)</f>
        <v>3.4733770931154573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3.064967344595143</v>
      </c>
      <c r="W127" s="70">
        <f>100*(SUM(Taulukko!AD136:AD138)-SUM(Taulukko!AD124:AD126))/SUM(Taulukko!AD124:AD126)</f>
        <v>3.081829512248777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7.004238233325898</v>
      </c>
      <c r="Z127" s="70">
        <f>100*(SUM(Taulukko!AH136:AH138)-SUM(Taulukko!AH124:AH126))/SUM(Taulukko!AH124:AH126)</f>
        <v>7.939351399301514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4.641350210970439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3.389867057694579</v>
      </c>
      <c r="E128" s="70">
        <f>100*(SUM(Taulukko!F137:F139)-SUM(Taulukko!F125:F127))/SUM(Taulukko!F125:F127)</f>
        <v>3.972174232777198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3.3037263111215505</v>
      </c>
      <c r="N128" s="70">
        <f>100*(SUM(Taulukko!R137:R139)-SUM(Taulukko!R125:R127))/SUM(Taulukko!R125:R127)</f>
        <v>3.9919407593479415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4.295009192281406</v>
      </c>
      <c r="Q128" s="70">
        <f>100*(SUM(Taulukko!V137:V139)-SUM(Taulukko!V125:V127))/SUM(Taulukko!V125:V127)</f>
        <v>4.580148205357745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2.6599017621285572</v>
      </c>
      <c r="T128" s="70">
        <f>100*(SUM(Taulukko!Z137:Z139)-SUM(Taulukko!Z125:Z127))/SUM(Taulukko!Z125:Z127)</f>
        <v>3.3954967845573636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2.633668986816025</v>
      </c>
      <c r="W128" s="70">
        <f>100*(SUM(Taulukko!AD137:AD139)-SUM(Taulukko!AD125:AD127))/SUM(Taulukko!AD125:AD127)</f>
        <v>3.0412829328947137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6.778466471769338</v>
      </c>
      <c r="Z128" s="70">
        <f>100*(SUM(Taulukko!AH137:AH139)-SUM(Taulukko!AH125:AH127))/SUM(Taulukko!AH125:AH127)</f>
        <v>7.964353903816236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4.006284367635525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4.341522286751078</v>
      </c>
      <c r="E129" s="70">
        <f>100*(SUM(Taulukko!F138:F140)-SUM(Taulukko!F126:F128))/SUM(Taulukko!F126:F128)</f>
        <v>4.313933941874693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8.164340268633145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3.9615309636753486</v>
      </c>
      <c r="N129" s="70">
        <f>100*(SUM(Taulukko!R138:R140)-SUM(Taulukko!R126:R128))/SUM(Taulukko!R126:R128)</f>
        <v>4.202324490540464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4.57068784114491</v>
      </c>
      <c r="Q129" s="70">
        <f>100*(SUM(Taulukko!V138:V140)-SUM(Taulukko!V126:V128))/SUM(Taulukko!V126:V128)</f>
        <v>4.561459760398753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2.9505204544552748</v>
      </c>
      <c r="T129" s="70">
        <f>100*(SUM(Taulukko!Z138:Z140)-SUM(Taulukko!Z126:Z128))/SUM(Taulukko!Z126:Z128)</f>
        <v>3.410048828590978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3.1394368571910474</v>
      </c>
      <c r="W129" s="70">
        <f>100*(SUM(Taulukko!AD138:AD140)-SUM(Taulukko!AD126:AD128))/SUM(Taulukko!AD126:AD128)</f>
        <v>3.295413530125089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7.577164222762</v>
      </c>
      <c r="Z129" s="70">
        <f>100*(SUM(Taulukko!AH138:AH140)-SUM(Taulukko!AH126:AH128))/SUM(Taulukko!AH126:AH128)</f>
        <v>8.108033476358383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5.071895424836596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5.0942239719609725</v>
      </c>
      <c r="E130" s="70">
        <f>100*(SUM(Taulukko!F139:F141)-SUM(Taulukko!F127:F129))/SUM(Taulukko!F127:F129)</f>
        <v>4.680988531739616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4.81544562179032</v>
      </c>
      <c r="N130" s="70">
        <f>100*(SUM(Taulukko!R139:R141)-SUM(Taulukko!R127:R129))/SUM(Taulukko!R127:R129)</f>
        <v>4.573128743487451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4.149140797905001</v>
      </c>
      <c r="Q130" s="70">
        <f>100*(SUM(Taulukko!V139:V141)-SUM(Taulukko!V127:V129))/SUM(Taulukko!V127:V129)</f>
        <v>4.572429478967866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3.423505270080039</v>
      </c>
      <c r="T130" s="70">
        <f>100*(SUM(Taulukko!Z139:Z141)-SUM(Taulukko!Z127:Z129))/SUM(Taulukko!Z127:Z129)</f>
        <v>3.497063534436731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3.8285251391732182</v>
      </c>
      <c r="W130" s="70">
        <f>100*(SUM(Taulukko!AD139:AD141)-SUM(Taulukko!AD127:AD129))/SUM(Taulukko!AD127:AD129)</f>
        <v>3.7425552851002357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8.439644433183421</v>
      </c>
      <c r="Z130" s="70">
        <f>100*(SUM(Taulukko!AH139:AH141)-SUM(Taulukko!AH127:AH129))/SUM(Taulukko!AH127:AH129)</f>
        <v>8.3173612752879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5.230288836846205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5.236695856511784</v>
      </c>
      <c r="E131" s="70">
        <f>100*(SUM(Taulukko!F140:F142)-SUM(Taulukko!F128:F130))/SUM(Taulukko!F128:F130)</f>
        <v>4.781077270314756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5.161926254490741</v>
      </c>
      <c r="N131" s="70">
        <f>100*(SUM(Taulukko!R140:R142)-SUM(Taulukko!R128:R130))/SUM(Taulukko!R128:R130)</f>
        <v>4.85321172233304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4.612102281444758</v>
      </c>
      <c r="Q131" s="70">
        <f>100*(SUM(Taulukko!V140:V142)-SUM(Taulukko!V128:V130))/SUM(Taulukko!V128:V130)</f>
        <v>4.619910642154545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3.9916398815649825</v>
      </c>
      <c r="T131" s="70">
        <f>100*(SUM(Taulukko!Z140:Z142)-SUM(Taulukko!Z128:Z130))/SUM(Taulukko!Z128:Z130)</f>
        <v>3.5957152948370554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4.339744103496135</v>
      </c>
      <c r="W131" s="70">
        <f>100*(SUM(Taulukko!AD140:AD142)-SUM(Taulukko!AD128:AD130))/SUM(Taulukko!AD128:AD130)</f>
        <v>4.140035238739858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9.218047861243999</v>
      </c>
      <c r="Z131" s="70">
        <f>100*(SUM(Taulukko!AH140:AH142)-SUM(Taulukko!AH128:AH130))/SUM(Taulukko!AH128:AH130)</f>
        <v>8.513244783057406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6.0259740259740235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4.401660863574596</v>
      </c>
      <c r="E132" s="70">
        <f>100*(SUM(Taulukko!F141:F143)-SUM(Taulukko!F129:F131))/SUM(Taulukko!F129:F131)</f>
        <v>4.663367101900052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0.8722566122678576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6.137647663071386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5.057874049322801</v>
      </c>
      <c r="N132" s="70">
        <f>100*(SUM(Taulukko!R141:R143)-SUM(Taulukko!R129:R131))/SUM(Taulukko!R129:R131)</f>
        <v>4.974552703404073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4.667840711598464</v>
      </c>
      <c r="Q132" s="70">
        <f>100*(SUM(Taulukko!V141:V143)-SUM(Taulukko!V129:V131))/SUM(Taulukko!V129:V131)</f>
        <v>4.687698435605837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3.817351694191313</v>
      </c>
      <c r="T132" s="70">
        <f>100*(SUM(Taulukko!Z141:Z143)-SUM(Taulukko!Z129:Z131))/SUM(Taulukko!Z129:Z131)</f>
        <v>3.6601489292914455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4.360316814131931</v>
      </c>
      <c r="W132" s="70">
        <f>100*(SUM(Taulukko!AD141:AD143)-SUM(Taulukko!AD129:AD131))/SUM(Taulukko!AD129:AD131)</f>
        <v>4.42316861026996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8.687855848659401</v>
      </c>
      <c r="Z132" s="70">
        <f>100*(SUM(Taulukko!AH141:AH143)-SUM(Taulukko!AH129:AH131))/SUM(Taulukko!AH129:AH131)</f>
        <v>8.659308130869363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5.329557157569528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4.34661797395999</v>
      </c>
      <c r="E133" s="70">
        <f>100*(SUM(Taulukko!F142:F144)-SUM(Taulukko!F130:F132))/SUM(Taulukko!F130:F132)</f>
        <v>4.613732483063103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8.341862845445215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4.901658310836868</v>
      </c>
      <c r="N133" s="70">
        <f>100*(SUM(Taulukko!R142:R144)-SUM(Taulukko!R130:R132))/SUM(Taulukko!R130:R132)</f>
        <v>5.038493493532137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5.082560604531103</v>
      </c>
      <c r="Q133" s="70">
        <f>100*(SUM(Taulukko!V142:V144)-SUM(Taulukko!V130:V132))/SUM(Taulukko!V130:V132)</f>
        <v>4.742607830336011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3.911022018849327</v>
      </c>
      <c r="T133" s="70">
        <f>100*(SUM(Taulukko!Z142:Z144)-SUM(Taulukko!Z130:Z132))/SUM(Taulukko!Z130:Z132)</f>
        <v>3.6826378695743225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4.667389974135743</v>
      </c>
      <c r="W133" s="70">
        <f>100*(SUM(Taulukko!AD142:AD144)-SUM(Taulukko!AD130:AD132))/SUM(Taulukko!AD130:AD132)</f>
        <v>4.693476740838215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9.116967482069292</v>
      </c>
      <c r="Z133" s="70">
        <f>100*(SUM(Taulukko!AH142:AH144)-SUM(Taulukko!AH130:AH132))/SUM(Taulukko!AH130:AH132)</f>
        <v>8.767728329279764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5.88235294117648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4.534091388548996</v>
      </c>
      <c r="E134" s="70">
        <f>100*(SUM(Taulukko!F143:F145)-SUM(Taulukko!F131:F133))/SUM(Taulukko!F131:F133)</f>
        <v>4.773668857934011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1.5419119708438465</v>
      </c>
      <c r="H134" s="70">
        <f>100*(SUM(Taulukko!J143:J145)-SUM(Taulukko!J131:J133))/SUM(Taulukko!J131:J133)</f>
        <v>3.194523673702238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8.490086426029496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5.087446082599926</v>
      </c>
      <c r="N134" s="70">
        <f>100*(SUM(Taulukko!R143:R145)-SUM(Taulukko!R131:R133))/SUM(Taulukko!R131:R133)</f>
        <v>5.144901353300993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5.236097140393733</v>
      </c>
      <c r="Q134" s="70">
        <f>100*(SUM(Taulukko!V143:V145)-SUM(Taulukko!V131:V133))/SUM(Taulukko!V131:V133)</f>
        <v>4.748211329487708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3.552672469399864</v>
      </c>
      <c r="T134" s="70">
        <f>100*(SUM(Taulukko!Z143:Z145)-SUM(Taulukko!Z131:Z133))/SUM(Taulukko!Z131:Z133)</f>
        <v>3.6761919199575677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5.039151236071455</v>
      </c>
      <c r="W134" s="70">
        <f>100*(SUM(Taulukko!AD143:AD145)-SUM(Taulukko!AD131:AD133))/SUM(Taulukko!AD131:AD133)</f>
        <v>4.975703570741713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8.876837683151132</v>
      </c>
      <c r="Z134" s="70">
        <f>100*(SUM(Taulukko!AH143:AH145)-SUM(Taulukko!AH131:AH133))/SUM(Taulukko!AH131:AH133)</f>
        <v>8.847975984829935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6.079182630906742</v>
      </c>
      <c r="AC134" s="70">
        <f>100*(SUM(Taulukko!AL143:AL145)-SUM(Taulukko!AL131:AL133))/SUM(Taulukko!AL131:AL133)</f>
        <v>6.139677666922486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5.155052457788489</v>
      </c>
      <c r="E135" s="70">
        <f>100*(SUM(Taulukko!F144:F146)-SUM(Taulukko!F132:F134))/SUM(Taulukko!F132:F134)</f>
        <v>5.067394822432975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3.242320819112621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5.121198900905447</v>
      </c>
      <c r="N135" s="70">
        <f>100*(SUM(Taulukko!R144:R146)-SUM(Taulukko!R132:R134))/SUM(Taulukko!R132:R134)</f>
        <v>5.329481865152646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4.3480362331614195</v>
      </c>
      <c r="Q135" s="70">
        <f>100*(SUM(Taulukko!V144:V146)-SUM(Taulukko!V132:V134))/SUM(Taulukko!V132:V134)</f>
        <v>4.713365989404836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3.640211198965886</v>
      </c>
      <c r="T135" s="70">
        <f>100*(SUM(Taulukko!Z144:Z146)-SUM(Taulukko!Z132:Z134))/SUM(Taulukko!Z132:Z134)</f>
        <v>3.6577133101354122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5.174745788280062</v>
      </c>
      <c r="W135" s="70">
        <f>100*(SUM(Taulukko!AD144:AD146)-SUM(Taulukko!AD132:AD134))/SUM(Taulukko!AD132:AD134)</f>
        <v>5.24238012756713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9.09249166958513</v>
      </c>
      <c r="Z135" s="70">
        <f>100*(SUM(Taulukko!AH144:AH146)-SUM(Taulukko!AH132:AH134))/SUM(Taulukko!AH132:AH134)</f>
        <v>8.904162847040345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6.947637292464877</v>
      </c>
      <c r="AC135" s="70">
        <f>100*(SUM(Taulukko!AL144:AL146)-SUM(Taulukko!AL132:AL134))/SUM(Taulukko!AL132:AL134)</f>
        <v>6.371049949031586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5.397239453360219</v>
      </c>
      <c r="E136" s="70">
        <f>100*(SUM(Taulukko!F145:F147)-SUM(Taulukko!F133:F135))/SUM(Taulukko!F133:F135)</f>
        <v>5.366942683366165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5.537764427360441</v>
      </c>
      <c r="N136" s="70">
        <f>100*(SUM(Taulukko!R145:R147)-SUM(Taulukko!R133:R135))/SUM(Taulukko!R133:R135)</f>
        <v>5.605232127258052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4.207987591649375</v>
      </c>
      <c r="Q136" s="70">
        <f>100*(SUM(Taulukko!V145:V147)-SUM(Taulukko!V133:V135))/SUM(Taulukko!V133:V135)</f>
        <v>4.714126769677905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3.586431572028693</v>
      </c>
      <c r="T136" s="70">
        <f>100*(SUM(Taulukko!Z145:Z147)-SUM(Taulukko!Z133:Z135))/SUM(Taulukko!Z133:Z135)</f>
        <v>3.6307722702270024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5.4744674657447</v>
      </c>
      <c r="W136" s="70">
        <f>100*(SUM(Taulukko!AD145:AD147)-SUM(Taulukko!AD133:AD135))/SUM(Taulukko!AD133:AD135)</f>
        <v>5.53762150179539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9.049269646360418</v>
      </c>
      <c r="Z136" s="70">
        <f>100*(SUM(Taulukko!AH145:AH147)-SUM(Taulukko!AH133:AH135))/SUM(Taulukko!AH133:AH135)</f>
        <v>8.937649977630464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6.256332320162104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5.683019125217346</v>
      </c>
      <c r="E137" s="70">
        <f>100*(SUM(Taulukko!F146:F148)-SUM(Taulukko!F134:F136))/SUM(Taulukko!F134:F136)</f>
        <v>5.620830677296068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2.9926595143986514</v>
      </c>
      <c r="H137" s="70">
        <f>100*(SUM(Taulukko!J146:J148)-SUM(Taulukko!J134:J136))/SUM(Taulukko!J134:J136)</f>
        <v>3.3634821933295744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5.829978832379853</v>
      </c>
      <c r="N137" s="70">
        <f>100*(SUM(Taulukko!R146:R148)-SUM(Taulukko!R134:R136))/SUM(Taulukko!R134:R136)</f>
        <v>5.95905673465138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3.0185888601297552</v>
      </c>
      <c r="Q137" s="70">
        <f>100*(SUM(Taulukko!V146:V148)-SUM(Taulukko!V134:V136))/SUM(Taulukko!V134:V136)</f>
        <v>4.858932397216531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3.535435946447867</v>
      </c>
      <c r="T137" s="70">
        <f>100*(SUM(Taulukko!Z146:Z148)-SUM(Taulukko!Z134:Z136))/SUM(Taulukko!Z134:Z136)</f>
        <v>3.5923749863875982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5.884407861856517</v>
      </c>
      <c r="W137" s="70">
        <f>100*(SUM(Taulukko!AD146:AD148)-SUM(Taulukko!AD134:AD136))/SUM(Taulukko!AD134:AD136)</f>
        <v>5.87045824865427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9.389560183779619</v>
      </c>
      <c r="Z137" s="70">
        <f>100*(SUM(Taulukko!AH146:AH148)-SUM(Taulukko!AH134:AH136))/SUM(Taulukko!AH134:AH136)</f>
        <v>8.937409436581857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6.463014390305484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5.953150644054308</v>
      </c>
      <c r="E138" s="70">
        <f>100*(SUM(Taulukko!F147:F149)-SUM(Taulukko!F135:F137))/SUM(Taulukko!F135:F137)</f>
        <v>5.810642463071721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2.9527559055118107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6.674708586230529</v>
      </c>
      <c r="N138" s="70">
        <f>100*(SUM(Taulukko!R147:R149)-SUM(Taulukko!R135:R137))/SUM(Taulukko!R135:R137)</f>
        <v>6.301877608141196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5.6969193703732</v>
      </c>
      <c r="Q138" s="70">
        <f>100*(SUM(Taulukko!V147:V149)-SUM(Taulukko!V135:V137))/SUM(Taulukko!V135:V137)</f>
        <v>5.1678691516145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3.6566754955924194</v>
      </c>
      <c r="T138" s="70">
        <f>100*(SUM(Taulukko!Z147:Z149)-SUM(Taulukko!Z135:Z137))/SUM(Taulukko!Z135:Z137)</f>
        <v>3.5350622412004955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6.28662081399109</v>
      </c>
      <c r="W138" s="70">
        <f>100*(SUM(Taulukko!AD147:AD149)-SUM(Taulukko!AD135:AD137))/SUM(Taulukko!AD135:AD137)</f>
        <v>6.1613582380989955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9.31205690880268</v>
      </c>
      <c r="Z138" s="70">
        <f>100*(SUM(Taulukko!AH147:AH149)-SUM(Taulukko!AH135:AH137))/SUM(Taulukko!AH135:AH137)</f>
        <v>8.885626847448894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6.440251572327035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6.105078241411218</v>
      </c>
      <c r="E139" s="70">
        <f>100*(SUM(Taulukko!F148:F150)-SUM(Taulukko!F136:F138))/SUM(Taulukko!F136:F138)</f>
        <v>5.878099712868674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4.092576912221281</v>
      </c>
      <c r="H139" s="70">
        <f>100*(SUM(Taulukko!J148:J150)-SUM(Taulukko!J136:J138))/SUM(Taulukko!J136:J138)</f>
        <v>3.8862292312024653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10.113748763600405</v>
      </c>
      <c r="K139" s="70">
        <f>100*(SUM(Taulukko!N148:N150)-SUM(Taulukko!N136:N138))/SUM(Taulukko!N136:N138)</f>
        <v>9.6153846153846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6.824571089915365</v>
      </c>
      <c r="N139" s="70">
        <f>100*(SUM(Taulukko!R148:R150)-SUM(Taulukko!R136:R138))/SUM(Taulukko!R136:R138)</f>
        <v>6.475805778909087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5.537262036980181</v>
      </c>
      <c r="Q139" s="70">
        <f>100*(SUM(Taulukko!V148:V150)-SUM(Taulukko!V136:V138))/SUM(Taulukko!V136:V138)</f>
        <v>5.51169389582286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3.7312371888158533</v>
      </c>
      <c r="T139" s="70">
        <f>100*(SUM(Taulukko!Z148:Z150)-SUM(Taulukko!Z136:Z138))/SUM(Taulukko!Z136:Z138)</f>
        <v>3.438303756388123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6.562247994769737</v>
      </c>
      <c r="W139" s="70">
        <f>100*(SUM(Taulukko!AD148:AD150)-SUM(Taulukko!AD136:AD138))/SUM(Taulukko!AD136:AD138)</f>
        <v>6.2768297577256735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9.458435560686947</v>
      </c>
      <c r="Z139" s="70">
        <f>100*(SUM(Taulukko!AH148:AH150)-SUM(Taulukko!AH136:AH138))/SUM(Taulukko!AH136:AH138)</f>
        <v>8.765658661134598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7.585685483870974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5.986745367135607</v>
      </c>
      <c r="E140" s="70">
        <f>100*(SUM(Taulukko!F149:F151)-SUM(Taulukko!F137:F139))/SUM(Taulukko!F137:F139)</f>
        <v>5.776136673904258</v>
      </c>
      <c r="F140" s="70">
        <f>100*(SUM(Taulukko!H149:H151)-SUM(Taulukko!H137:H139))/SUM(Taulukko!H137:H139)</f>
        <v>4.361168984740151</v>
      </c>
      <c r="G140" s="70">
        <f>100*(SUM(Taulukko!I149:I151)-SUM(Taulukko!I137:I139))/SUM(Taulukko!I137:I139)</f>
        <v>4.600620942703927</v>
      </c>
      <c r="H140" s="70">
        <f>100*(SUM(Taulukko!J149:J151)-SUM(Taulukko!J137:J139))/SUM(Taulukko!J137:J139)</f>
        <v>4.188923249929726</v>
      </c>
      <c r="I140" s="70">
        <f>100*(SUM(Taulukko!L149:L151)-SUM(Taulukko!L137:L139))/SUM(Taulukko!L137:L139)</f>
        <v>11.439312567132122</v>
      </c>
      <c r="J140" s="70">
        <f>100*(SUM(Taulukko!M149:M151)-SUM(Taulukko!M137:M139))/SUM(Taulukko!M137:M139)</f>
        <v>10.120363547040022</v>
      </c>
      <c r="K140" s="70">
        <f>100*(SUM(Taulukko!N149:N151)-SUM(Taulukko!N137:N139))/SUM(Taulukko!N137:N139)</f>
        <v>9.647404505386884</v>
      </c>
      <c r="L140" s="70">
        <f>100*(SUM(Taulukko!P149:P151)-SUM(Taulukko!P137:P139))/SUM(Taulukko!P137:P139)</f>
        <v>6.997971602434069</v>
      </c>
      <c r="M140" s="70">
        <f>100*(SUM(Taulukko!Q149:Q151)-SUM(Taulukko!Q137:Q139))/SUM(Taulukko!Q137:Q139)</f>
        <v>6.868087470329769</v>
      </c>
      <c r="N140" s="70">
        <f>100*(SUM(Taulukko!R149:R151)-SUM(Taulukko!R137:R139))/SUM(Taulukko!R137:R139)</f>
        <v>6.377287847297365</v>
      </c>
      <c r="O140" s="70">
        <f>100*(SUM(Taulukko!T149:T151)-SUM(Taulukko!T137:T139))/SUM(Taulukko!T137:T139)</f>
        <v>7.671063921063925</v>
      </c>
      <c r="P140" s="70">
        <f>100*(SUM(Taulukko!U149:U151)-SUM(Taulukko!U137:U139))/SUM(Taulukko!U137:U139)</f>
        <v>6.906197725579499</v>
      </c>
      <c r="Q140" s="70">
        <f>100*(SUM(Taulukko!V149:V151)-SUM(Taulukko!V137:V139))/SUM(Taulukko!V137:V139)</f>
        <v>5.780759149488507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3.8527616237763964</v>
      </c>
      <c r="T140" s="70">
        <f>100*(SUM(Taulukko!Z149:Z151)-SUM(Taulukko!Z137:Z139))/SUM(Taulukko!Z137:Z139)</f>
        <v>3.2716422517459267</v>
      </c>
      <c r="U140" s="70">
        <f>100*(SUM(Taulukko!AB149:AB151)-SUM(Taulukko!AB137:AB139))/SUM(Taulukko!AB137:AB139)</f>
        <v>6.582350506931495</v>
      </c>
      <c r="V140" s="70">
        <f>100*(SUM(Taulukko!AC149:AC151)-SUM(Taulukko!AC137:AC139))/SUM(Taulukko!AC137:AC139)</f>
        <v>6.43373817999144</v>
      </c>
      <c r="W140" s="70">
        <f>100*(SUM(Taulukko!AD149:AD151)-SUM(Taulukko!AD137:AD139))/SUM(Taulukko!AD137:AD139)</f>
        <v>6.07152253546781</v>
      </c>
      <c r="X140" s="70">
        <f>100*(SUM(Taulukko!AF149:AF151)-SUM(Taulukko!AF137:AF139))/SUM(Taulukko!AF137:AF139)</f>
        <v>9.461640617019103</v>
      </c>
      <c r="Y140" s="70">
        <f>100*(SUM(Taulukko!AG149:AG151)-SUM(Taulukko!AG137:AG139))/SUM(Taulukko!AG137:AG139)</f>
        <v>9.413460848202533</v>
      </c>
      <c r="Z140" s="70">
        <f>100*(SUM(Taulukko!AH149:AH151)-SUM(Taulukko!AH137:AH139))/SUM(Taulukko!AH137:AH139)</f>
        <v>8.557724488522847</v>
      </c>
      <c r="AA140" s="70">
        <f>100*(SUM(Taulukko!AJ149:AJ151)-SUM(Taulukko!AJ137:AJ139))/SUM(Taulukko!AJ137:AJ139)</f>
        <v>8.058326937835764</v>
      </c>
      <c r="AB140" s="70">
        <f>100*(SUM(Taulukko!AK149:AK151)-SUM(Taulukko!AK137:AK139))/SUM(Taulukko!AK137:AK139)</f>
        <v>7.930513595166134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5.499965067264921</v>
      </c>
      <c r="E141" s="70">
        <f>100*(SUM(Taulukko!F150:F152)-SUM(Taulukko!F138:F140))/SUM(Taulukko!F138:F140)</f>
        <v>5.545769410839599</v>
      </c>
      <c r="F141" s="70">
        <f>100*(SUM(Taulukko!H150:H152)-SUM(Taulukko!H138:H140))/SUM(Taulukko!H138:H140)</f>
        <v>3.9249785958904</v>
      </c>
      <c r="G141" s="70">
        <f>100*(SUM(Taulukko!I150:I152)-SUM(Taulukko!I138:I140))/SUM(Taulukko!I138:I140)</f>
        <v>4.440697020798204</v>
      </c>
      <c r="H141" s="70">
        <f>100*(SUM(Taulukko!J150:J152)-SUM(Taulukko!J138:J140))/SUM(Taulukko!J138:J140)</f>
        <v>4.403927068723699</v>
      </c>
      <c r="I141" s="70">
        <f>100*(SUM(Taulukko!L150:L152)-SUM(Taulukko!L138:L140))/SUM(Taulukko!L138:L140)</f>
        <v>11.063627730294375</v>
      </c>
      <c r="J141" s="70">
        <f>100*(SUM(Taulukko!M150:M152)-SUM(Taulukko!M138:M140))/SUM(Taulukko!M138:M140)</f>
        <v>9.958607255904546</v>
      </c>
      <c r="K141" s="70">
        <f>100*(SUM(Taulukko!N150:N152)-SUM(Taulukko!N138:N140))/SUM(Taulukko!N138:N140)</f>
        <v>9.628008752735251</v>
      </c>
      <c r="L141" s="70">
        <f>100*(SUM(Taulukko!P150:P152)-SUM(Taulukko!P138:P140))/SUM(Taulukko!P138:P140)</f>
        <v>5.675422138836771</v>
      </c>
      <c r="M141" s="70">
        <f>100*(SUM(Taulukko!Q150:Q152)-SUM(Taulukko!Q138:Q140))/SUM(Taulukko!Q138:Q140)</f>
        <v>5.934504432876792</v>
      </c>
      <c r="N141" s="70">
        <f>100*(SUM(Taulukko!R150:R152)-SUM(Taulukko!R138:R140))/SUM(Taulukko!R138:R140)</f>
        <v>6.069783377431429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5.3161861985391425</v>
      </c>
      <c r="Q141" s="70">
        <f>100*(SUM(Taulukko!V150:V152)-SUM(Taulukko!V138:V140))/SUM(Taulukko!V138:V140)</f>
        <v>5.9782169330311445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3.313300221743159</v>
      </c>
      <c r="T141" s="70">
        <f>100*(SUM(Taulukko!Z150:Z152)-SUM(Taulukko!Z138:Z140))/SUM(Taulukko!Z138:Z140)</f>
        <v>3.021261106069695</v>
      </c>
      <c r="U141" s="70">
        <f>100*(SUM(Taulukko!AB150:AB152)-SUM(Taulukko!AB138:AB140))/SUM(Taulukko!AB138:AB140)</f>
        <v>5.502809996412768</v>
      </c>
      <c r="V141" s="70">
        <f>100*(SUM(Taulukko!AC150:AC152)-SUM(Taulukko!AC138:AC140))/SUM(Taulukko!AC138:AC140)</f>
        <v>5.5628769321308305</v>
      </c>
      <c r="W141" s="70">
        <f>100*(SUM(Taulukko!AD150:AD152)-SUM(Taulukko!AD138:AD140))/SUM(Taulukko!AD138:AD140)</f>
        <v>5.560806632445281</v>
      </c>
      <c r="X141" s="70">
        <f>100*(SUM(Taulukko!AF150:AF152)-SUM(Taulukko!AF138:AF140))/SUM(Taulukko!AF138:AF140)</f>
        <v>8.970932175075161</v>
      </c>
      <c r="Y141" s="70">
        <f>100*(SUM(Taulukko!AG150:AG152)-SUM(Taulukko!AG138:AG140))/SUM(Taulukko!AG138:AG140)</f>
        <v>8.789952988371217</v>
      </c>
      <c r="Z141" s="70">
        <f>100*(SUM(Taulukko!AH150:AH152)-SUM(Taulukko!AH138:AH140))/SUM(Taulukko!AH138:AH140)</f>
        <v>8.255018656019933</v>
      </c>
      <c r="AA141" s="70">
        <f>100*(SUM(Taulukko!AJ150:AJ152)-SUM(Taulukko!AJ138:AJ140))/SUM(Taulukko!AJ138:AJ140)</f>
        <v>7.034938621340877</v>
      </c>
      <c r="AB141" s="70">
        <f>100*(SUM(Taulukko!AK150:AK152)-SUM(Taulukko!AK138:AK140))/SUM(Taulukko!AK138:AK140)</f>
        <v>7.091316247822842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5.1517572911073</v>
      </c>
      <c r="E142" s="70">
        <f>100*(SUM(Taulukko!F151:F153)-SUM(Taulukko!F139:F141))/SUM(Taulukko!F139:F141)</f>
        <v>5.321616672838741</v>
      </c>
      <c r="F142" s="70">
        <f>100*(SUM(Taulukko!H151:H153)-SUM(Taulukko!H139:H141))/SUM(Taulukko!H139:H141)</f>
        <v>3.9173989905459816</v>
      </c>
      <c r="G142" s="70">
        <f>100*(SUM(Taulukko!I151:I153)-SUM(Taulukko!I139:I141))/SUM(Taulukko!I139:I141)</f>
        <v>4.394066610691293</v>
      </c>
      <c r="H142" s="70">
        <f>100*(SUM(Taulukko!J151:J153)-SUM(Taulukko!J139:J141))/SUM(Taulukko!J139:J141)</f>
        <v>4.587412587412581</v>
      </c>
      <c r="I142" s="70">
        <f>100*(SUM(Taulukko!L151:L153)-SUM(Taulukko!L139:L141))/SUM(Taulukko!L139:L141)</f>
        <v>10.265486725663726</v>
      </c>
      <c r="J142" s="70">
        <f>100*(SUM(Taulukko!M151:M153)-SUM(Taulukko!M139:M141))/SUM(Taulukko!M139:M141)</f>
        <v>11.160166789305848</v>
      </c>
      <c r="K142" s="70">
        <f>100*(SUM(Taulukko!N151:N153)-SUM(Taulukko!N139:N141))/SUM(Taulukko!N139:N141)</f>
        <v>9.531853281853296</v>
      </c>
      <c r="L142" s="70">
        <f>100*(SUM(Taulukko!P151:P153)-SUM(Taulukko!P139:P141))/SUM(Taulukko!P139:P141)</f>
        <v>5.141562853907133</v>
      </c>
      <c r="M142" s="70">
        <f>100*(SUM(Taulukko!Q151:Q153)-SUM(Taulukko!Q139:Q141))/SUM(Taulukko!Q139:Q141)</f>
        <v>5.44934928329371</v>
      </c>
      <c r="N142" s="70">
        <f>100*(SUM(Taulukko!R151:R153)-SUM(Taulukko!R139:R141))/SUM(Taulukko!R139:R141)</f>
        <v>5.776102416793811</v>
      </c>
      <c r="O142" s="70">
        <f>100*(SUM(Taulukko!T151:T153)-SUM(Taulukko!T139:T141))/SUM(Taulukko!T139:T141)</f>
        <v>5.906465917294016</v>
      </c>
      <c r="P142" s="70">
        <f>100*(SUM(Taulukko!U151:U153)-SUM(Taulukko!U139:U141))/SUM(Taulukko!U139:U141)</f>
        <v>5.960053069727741</v>
      </c>
      <c r="Q142" s="70">
        <f>100*(SUM(Taulukko!V151:V153)-SUM(Taulukko!V139:V141))/SUM(Taulukko!V139:V141)</f>
        <v>6.193333333333332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2.6789407829217806</v>
      </c>
      <c r="T142" s="70">
        <f>100*(SUM(Taulukko!Z151:Z153)-SUM(Taulukko!Z139:Z141))/SUM(Taulukko!Z139:Z141)</f>
        <v>2.715685548436199</v>
      </c>
      <c r="U142" s="70">
        <f>100*(SUM(Taulukko!AB151:AB153)-SUM(Taulukko!AB139:AB141))/SUM(Taulukko!AB139:AB141)</f>
        <v>4.7889257522022675</v>
      </c>
      <c r="V142" s="70">
        <f>100*(SUM(Taulukko!AC151:AC153)-SUM(Taulukko!AC139:AC141))/SUM(Taulukko!AC139:AC141)</f>
        <v>4.7990687518383</v>
      </c>
      <c r="W142" s="70">
        <f>100*(SUM(Taulukko!AD151:AD153)-SUM(Taulukko!AD139:AD141))/SUM(Taulukko!AD139:AD141)</f>
        <v>4.985360666744879</v>
      </c>
      <c r="X142" s="70">
        <f>100*(SUM(Taulukko!AF151:AF153)-SUM(Taulukko!AF139:AF141))/SUM(Taulukko!AF139:AF141)</f>
        <v>7.967326309795006</v>
      </c>
      <c r="Y142" s="70">
        <f>100*(SUM(Taulukko!AG151:AG153)-SUM(Taulukko!AG139:AG141))/SUM(Taulukko!AG139:AG141)</f>
        <v>7.889310546924421</v>
      </c>
      <c r="Z142" s="70">
        <f>100*(SUM(Taulukko!AH151:AH153)-SUM(Taulukko!AH139:AH141))/SUM(Taulukko!AH139:AH141)</f>
        <v>7.88994186850943</v>
      </c>
      <c r="AA142" s="70">
        <f>100*(SUM(Taulukko!AJ151:AJ153)-SUM(Taulukko!AJ139:AJ141))/SUM(Taulukko!AJ139:AJ141)</f>
        <v>6.653088934147992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6.893995552260943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5.121739352597028</v>
      </c>
      <c r="E143" s="70">
        <f>100*(SUM(Taulukko!F152:F154)-SUM(Taulukko!F140:F142))/SUM(Taulukko!F140:F142)</f>
        <v>5.185090434649126</v>
      </c>
      <c r="F143" s="70">
        <f>100*(SUM(Taulukko!H152:H154)-SUM(Taulukko!H140:H142))/SUM(Taulukko!H140:H142)</f>
        <v>6.007737043014867</v>
      </c>
      <c r="G143" s="70">
        <f>100*(SUM(Taulukko!I152:I154)-SUM(Taulukko!I140:I142))/SUM(Taulukko!I140:I142)</f>
        <v>4.917574741547925</v>
      </c>
      <c r="H143" s="70">
        <f>100*(SUM(Taulukko!J152:J154)-SUM(Taulukko!J140:J142))/SUM(Taulukko!J140:J142)</f>
        <v>4.769874476987454</v>
      </c>
      <c r="I143" s="70">
        <f>100*(SUM(Taulukko!L152:L154)-SUM(Taulukko!L140:L142))/SUM(Taulukko!L140:L142)</f>
        <v>12.389761238976128</v>
      </c>
      <c r="J143" s="70">
        <f>100*(SUM(Taulukko!M152:M154)-SUM(Taulukko!M140:M142))/SUM(Taulukko!M140:M142)</f>
        <v>10.943579766536963</v>
      </c>
      <c r="K143" s="70">
        <f>100*(SUM(Taulukko!N152:N154)-SUM(Taulukko!N140:N142))/SUM(Taulukko!N140:N142)</f>
        <v>9.461077844311392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5.440597905849566</v>
      </c>
      <c r="N143" s="70">
        <f>100*(SUM(Taulukko!R152:R154)-SUM(Taulukko!R140:R142))/SUM(Taulukko!R140:R142)</f>
        <v>5.648445608659128</v>
      </c>
      <c r="O143" s="70">
        <f>100*(SUM(Taulukko!T152:T154)-SUM(Taulukko!T140:T142))/SUM(Taulukko!T140:T142)</f>
        <v>6.650556839672183</v>
      </c>
      <c r="P143" s="70">
        <f>100*(SUM(Taulukko!U152:U154)-SUM(Taulukko!U140:U142))/SUM(Taulukko!U140:U142)</f>
        <v>6.439919085925558</v>
      </c>
      <c r="Q143" s="70">
        <f>100*(SUM(Taulukko!V152:V154)-SUM(Taulukko!V140:V142))/SUM(Taulukko!V140:V142)</f>
        <v>6.4568180056904225</v>
      </c>
      <c r="R143" s="70">
        <f>100*(SUM(Taulukko!X152:X154)-SUM(Taulukko!X140:X142))/SUM(Taulukko!X140:X142)</f>
        <v>1.838894869034802</v>
      </c>
      <c r="S143" s="70">
        <f>100*(SUM(Taulukko!Y152:Y154)-SUM(Taulukko!Y140:Y142))/SUM(Taulukko!Y140:Y142)</f>
        <v>2.0273150826760946</v>
      </c>
      <c r="T143" s="70">
        <f>100*(SUM(Taulukko!Z152:Z154)-SUM(Taulukko!Z140:Z142))/SUM(Taulukko!Z140:Z142)</f>
        <v>2.4099450943674605</v>
      </c>
      <c r="U143" s="70">
        <f>100*(SUM(Taulukko!AB152:AB154)-SUM(Taulukko!AB140:AB142))/SUM(Taulukko!AB140:AB142)</f>
        <v>4.479410469724002</v>
      </c>
      <c r="V143" s="70">
        <f>100*(SUM(Taulukko!AC152:AC154)-SUM(Taulukko!AC140:AC142))/SUM(Taulukko!AC140:AC142)</f>
        <v>4.425855400252261</v>
      </c>
      <c r="W143" s="70">
        <f>100*(SUM(Taulukko!AD152:AD154)-SUM(Taulukko!AD140:AD142))/SUM(Taulukko!AD140:AD142)</f>
        <v>4.535362280730039</v>
      </c>
      <c r="X143" s="70">
        <f>100*(SUM(Taulukko!AF152:AF154)-SUM(Taulukko!AF140:AF142))/SUM(Taulukko!AF140:AF142)</f>
        <v>6.806879403232483</v>
      </c>
      <c r="Y143" s="70">
        <f>100*(SUM(Taulukko!AG152:AG154)-SUM(Taulukko!AG140:AG142))/SUM(Taulukko!AG140:AG142)</f>
        <v>6.83293612552152</v>
      </c>
      <c r="Z143" s="70">
        <f>100*(SUM(Taulukko!AH152:AH154)-SUM(Taulukko!AH140:AH142))/SUM(Taulukko!AH140:AH142)</f>
        <v>7.528900057993429</v>
      </c>
      <c r="AA143" s="70">
        <f>100*(SUM(Taulukko!AJ152:AJ154)-SUM(Taulukko!AJ140:AJ142))/SUM(Taulukko!AJ140:AJ142)</f>
        <v>6.422018348623864</v>
      </c>
      <c r="AB143" s="70">
        <f>100*(SUM(Taulukko!AK152:AK154)-SUM(Taulukko!AK140:AK142))/SUM(Taulukko!AK140:AK142)</f>
        <v>6.369426751592357</v>
      </c>
      <c r="AC143" s="70">
        <f>100*(SUM(Taulukko!AL152:AL154)-SUM(Taulukko!AL140:AL142))/SUM(Taulukko!AL140:AL142)</f>
        <v>6.776331942057442</v>
      </c>
    </row>
    <row r="144" spans="1:29" ht="12.75">
      <c r="A144" s="105" t="s">
        <v>195</v>
      </c>
      <c r="B144" s="18" t="s">
        <v>119</v>
      </c>
      <c r="C144" s="70">
        <f>100*(SUM(Taulukko!D153:D155)-SUM(Taulukko!D141:D143))/SUM(Taulukko!D141:D143)</f>
        <v>5.0286283295992</v>
      </c>
      <c r="D144" s="70">
        <f>100*(SUM(Taulukko!E153:E155)-SUM(Taulukko!E141:E143))/SUM(Taulukko!E141:E143)</f>
        <v>5.163606346035749</v>
      </c>
      <c r="E144" s="70">
        <f>100*(SUM(Taulukko!F153:F155)-SUM(Taulukko!F141:F143))/SUM(Taulukko!F141:F143)</f>
        <v>5.091189667377983</v>
      </c>
      <c r="F144" s="70">
        <f>100*(SUM(Taulukko!H153:H155)-SUM(Taulukko!H141:H143))/SUM(Taulukko!H141:H143)</f>
        <v>5.632033213154158</v>
      </c>
      <c r="G144" s="70">
        <f>100*(SUM(Taulukko!I153:I155)-SUM(Taulukko!I141:I143))/SUM(Taulukko!I141:I143)</f>
        <v>5.3835425383542415</v>
      </c>
      <c r="H144" s="70">
        <f>100*(SUM(Taulukko!J153:J155)-SUM(Taulukko!J141:J143))/SUM(Taulukko!J141:J143)</f>
        <v>4.95132127955494</v>
      </c>
      <c r="I144" s="70">
        <f>100*(SUM(Taulukko!L153:L155)-SUM(Taulukko!L141:L143))/SUM(Taulukko!L141:L143)</f>
        <v>9.150921921238332</v>
      </c>
      <c r="J144" s="70">
        <f>100*(SUM(Taulukko!M153:M155)-SUM(Taulukko!M141:M143))/SUM(Taulukko!M141:M143)</f>
        <v>11.08153883377692</v>
      </c>
      <c r="K144" s="70">
        <f>100*(SUM(Taulukko!N153:N155)-SUM(Taulukko!N141:N143))/SUM(Taulukko!N141:N143)</f>
        <v>9.389113382457822</v>
      </c>
      <c r="L144" s="70">
        <f>100*(SUM(Taulukko!P153:P155)-SUM(Taulukko!P141:P143))/SUM(Taulukko!P141:P143)</f>
        <v>5.728274173806604</v>
      </c>
      <c r="M144" s="70">
        <f>100*(SUM(Taulukko!Q153:Q155)-SUM(Taulukko!Q141:Q143))/SUM(Taulukko!Q141:Q143)</f>
        <v>5.6622709595531004</v>
      </c>
      <c r="N144" s="70">
        <f>100*(SUM(Taulukko!R153:R155)-SUM(Taulukko!R141:R143))/SUM(Taulukko!R141:R143)</f>
        <v>5.641074837160778</v>
      </c>
      <c r="O144" s="70">
        <f>100*(SUM(Taulukko!T153:T155)-SUM(Taulukko!T141:T143))/SUM(Taulukko!T141:T143)</f>
        <v>6.946356898016577</v>
      </c>
      <c r="P144" s="70">
        <f>100*(SUM(Taulukko!U153:U155)-SUM(Taulukko!U141:U143))/SUM(Taulukko!U141:U143)</f>
        <v>7.192330538326608</v>
      </c>
      <c r="Q144" s="70">
        <f>100*(SUM(Taulukko!V153:V155)-SUM(Taulukko!V141:V143))/SUM(Taulukko!V141:V143)</f>
        <v>6.70772895580656</v>
      </c>
      <c r="R144" s="70">
        <f>100*(SUM(Taulukko!X153:X155)-SUM(Taulukko!X141:X143))/SUM(Taulukko!X141:X143)</f>
        <v>1.4098447722279832</v>
      </c>
      <c r="S144" s="70">
        <f>100*(SUM(Taulukko!Y153:Y155)-SUM(Taulukko!Y141:Y143))/SUM(Taulukko!Y141:Y143)</f>
        <v>1.86976226042484</v>
      </c>
      <c r="T144" s="70">
        <f>100*(SUM(Taulukko!Z153:Z155)-SUM(Taulukko!Z141:Z143))/SUM(Taulukko!Z141:Z143)</f>
        <v>2.1449182755455345</v>
      </c>
      <c r="U144" s="70">
        <f>100*(SUM(Taulukko!AB153:AB155)-SUM(Taulukko!AB141:AB143))/SUM(Taulukko!AB141:AB143)</f>
        <v>3.8528245787908704</v>
      </c>
      <c r="V144" s="70">
        <f>100*(SUM(Taulukko!AC153:AC155)-SUM(Taulukko!AC141:AC143))/SUM(Taulukko!AC141:AC143)</f>
        <v>4.2206020684529975</v>
      </c>
      <c r="W144" s="70">
        <f>100*(SUM(Taulukko!AD153:AD155)-SUM(Taulukko!AD141:AD143))/SUM(Taulukko!AD141:AD143)</f>
        <v>4.1825029369083</v>
      </c>
      <c r="X144" s="70">
        <f>100*(SUM(Taulukko!AF153:AF155)-SUM(Taulukko!AF141:AF143))/SUM(Taulukko!AF141:AF143)</f>
        <v>6.209168574459771</v>
      </c>
      <c r="Y144" s="70">
        <f>100*(SUM(Taulukko!AG153:AG155)-SUM(Taulukko!AG141:AG143))/SUM(Taulukko!AG141:AG143)</f>
        <v>6.597369090933456</v>
      </c>
      <c r="Z144" s="70">
        <f>100*(SUM(Taulukko!AH153:AH155)-SUM(Taulukko!AH141:AH143))/SUM(Taulukko!AH141:AH143)</f>
        <v>7.230050551073853</v>
      </c>
      <c r="AA144" s="70">
        <f>100*(SUM(Taulukko!AJ153:AJ155)-SUM(Taulukko!AJ141:AJ143))/SUM(Taulukko!AJ141:AJ143)</f>
        <v>6.455483561315105</v>
      </c>
      <c r="AB144" s="70">
        <f>100*(SUM(Taulukko!AK153:AK155)-SUM(Taulukko!AK141:AK143))/SUM(Taulukko!AK141:AK143)</f>
        <v>6.942067954045459</v>
      </c>
      <c r="AC144" s="70">
        <f>100*(SUM(Taulukko!AL153:AL155)-SUM(Taulukko!AL141:AL143))/SUM(Taulukko!AL141:AL143)</f>
        <v>6.734992679355804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