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<sst xmlns="http://schemas.openxmlformats.org/spreadsheetml/2006/main" count="950" uniqueCount="190">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</sst>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24332897"/>
        <c:axId val="17669482"/>
      </c:lineChart>
      <c:catAx>
        <c:axId val="2433289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17669482"/>
        <c:crossesAt val="60"/>
        <c:auto val="0"/>
        <c:lblOffset val="100"/>
        <c:tickLblSkip val="6"/>
        <c:tickMarkSkip val="2"/>
        <c:noMultiLvlLbl val="0"/>
      </c:catAx>
      <c:valAx>
        <c:axId val="17669482"/>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2433289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24807611"/>
        <c:axId val="21941908"/>
      </c:lineChart>
      <c:catAx>
        <c:axId val="2480761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41908"/>
        <c:crossesAt val="60"/>
        <c:auto val="0"/>
        <c:lblOffset val="100"/>
        <c:tickLblSkip val="6"/>
        <c:noMultiLvlLbl val="0"/>
      </c:catAx>
      <c:valAx>
        <c:axId val="21941908"/>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480761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63259445"/>
        <c:axId val="32464094"/>
      </c:lineChart>
      <c:catAx>
        <c:axId val="632594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464094"/>
        <c:crossesAt val="40"/>
        <c:auto val="0"/>
        <c:lblOffset val="100"/>
        <c:tickLblSkip val="6"/>
        <c:noMultiLvlLbl val="0"/>
      </c:catAx>
      <c:valAx>
        <c:axId val="324640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32594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23741391"/>
        <c:axId val="12345928"/>
      </c:lineChart>
      <c:catAx>
        <c:axId val="2374139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345928"/>
        <c:crossesAt val="60"/>
        <c:auto val="0"/>
        <c:lblOffset val="100"/>
        <c:tickLblSkip val="6"/>
        <c:noMultiLvlLbl val="0"/>
      </c:catAx>
      <c:valAx>
        <c:axId val="12345928"/>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374139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44004489"/>
        <c:axId val="60496082"/>
      </c:lineChart>
      <c:catAx>
        <c:axId val="4400448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0496082"/>
        <c:crossesAt val="60"/>
        <c:auto val="0"/>
        <c:lblOffset val="100"/>
        <c:tickLblSkip val="6"/>
        <c:noMultiLvlLbl val="0"/>
      </c:catAx>
      <c:valAx>
        <c:axId val="60496082"/>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400448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7593827"/>
        <c:axId val="1235580"/>
      </c:lineChart>
      <c:catAx>
        <c:axId val="759382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35580"/>
        <c:crossesAt val="60"/>
        <c:auto val="0"/>
        <c:lblOffset val="100"/>
        <c:tickLblSkip val="6"/>
        <c:tickMarkSkip val="2"/>
        <c:noMultiLvlLbl val="0"/>
      </c:catAx>
      <c:valAx>
        <c:axId val="1235580"/>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759382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11120221"/>
        <c:axId val="32973126"/>
      </c:lineChart>
      <c:catAx>
        <c:axId val="1112022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2973126"/>
        <c:crossesAt val="40"/>
        <c:auto val="0"/>
        <c:lblOffset val="100"/>
        <c:tickLblSkip val="6"/>
        <c:noMultiLvlLbl val="0"/>
      </c:catAx>
      <c:valAx>
        <c:axId val="32973126"/>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12022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28322679"/>
        <c:axId val="53577520"/>
      </c:lineChart>
      <c:catAx>
        <c:axId val="2832267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3577520"/>
        <c:crossesAt val="40"/>
        <c:auto val="0"/>
        <c:lblOffset val="100"/>
        <c:tickLblSkip val="6"/>
        <c:noMultiLvlLbl val="0"/>
      </c:catAx>
      <c:valAx>
        <c:axId val="53577520"/>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83226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12435633"/>
        <c:axId val="44811834"/>
      </c:lineChart>
      <c:catAx>
        <c:axId val="1243563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44811834"/>
        <c:crossesAt val="40"/>
        <c:auto val="0"/>
        <c:lblOffset val="100"/>
        <c:tickLblSkip val="6"/>
        <c:noMultiLvlLbl val="0"/>
      </c:catAx>
      <c:valAx>
        <c:axId val="44811834"/>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243563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3-5/07 - </v>
      </c>
      <c r="E2" s="81" t="str">
        <f>IF($I$5&lt;3,IF($I$5=2,12,11),$I$5-2)&amp;IF($I$5&lt;3,"/"&amp;RIGHT($I$4-3,2),)&amp;"-"&amp;$I$5&amp;"/"&amp;RIGHT($I$4-2,2)&amp;" - "</f>
        <v>3-5/06 - </v>
      </c>
      <c r="F2" s="20"/>
      <c r="G2" s="24"/>
    </row>
    <row r="3" spans="1:7" ht="13.5" thickBot="1">
      <c r="A3" s="22"/>
      <c r="B3" s="28"/>
      <c r="C3" s="57" t="str">
        <f>I5&amp;"/"&amp;I4</f>
        <v>5/2008</v>
      </c>
      <c r="D3" s="87" t="str">
        <f>IF($I$5&lt;3,IF($I$5=2,12,11),$I$5-2)&amp;IF($I$5&lt;3,"/"&amp;RIGHT($I$4-1,2),)&amp;"-"&amp;$I$5&amp;"/"&amp;RIGHT($I$4,2)</f>
        <v>3-5/08</v>
      </c>
      <c r="E3" s="85" t="str">
        <f>IF($I$5&lt;3,IF($I$5=2,12,11),$I$5-2)&amp;IF($I$5&lt;3,"/"&amp;RIGHT($I$4-2,2),)&amp;"-"&amp;$I$5&amp;"/"&amp;RIGHT($I$4-1,2)</f>
        <v>3-5/07</v>
      </c>
      <c r="F3" s="20"/>
      <c r="G3" s="24"/>
    </row>
    <row r="4" spans="1:9" ht="14.25">
      <c r="A4" s="37"/>
      <c r="B4" s="26" t="s">
        <v>137</v>
      </c>
      <c r="C4" s="86">
        <f>LOOKUP(100000000,Taulukko!D:D)</f>
        <v>147.1</v>
      </c>
      <c r="D4" s="88">
        <f>LOOKUP(100000000,Muutos!C:C)</f>
        <v>8.94329253060205</v>
      </c>
      <c r="E4" s="91">
        <f>INDEX(Muutos!C:C,MATCH(LOOKUP(100000000,Muutos!C:C),Muutos!C:C,0)-12)</f>
        <v>6.293149229952217</v>
      </c>
      <c r="F4" s="84"/>
      <c r="G4" s="24"/>
      <c r="H4" s="59" t="s">
        <v>158</v>
      </c>
      <c r="I4" s="60">
        <v>2008</v>
      </c>
    </row>
    <row r="5" spans="1:9" ht="15" thickBot="1">
      <c r="A5" s="70" t="s">
        <v>26</v>
      </c>
      <c r="B5" s="77" t="s">
        <v>138</v>
      </c>
      <c r="C5" s="79">
        <f>LOOKUP(100000000,Taulukko!H:H)</f>
        <v>130.2</v>
      </c>
      <c r="D5" s="89">
        <f>LOOKUP(100000000,Muutos!F:F)</f>
        <v>6.5047233468286</v>
      </c>
      <c r="E5" s="92">
        <f>INDEX(Muutos!F:F,MATCH(LOOKUP(100000000,Muutos!F:F),Muutos!F:F,0)-12)</f>
        <v>4.307432432432436</v>
      </c>
      <c r="F5" s="71"/>
      <c r="G5" s="69"/>
      <c r="H5" s="61" t="s">
        <v>159</v>
      </c>
      <c r="I5" s="62">
        <v>5</v>
      </c>
    </row>
    <row r="6" spans="1:7" ht="14.25">
      <c r="A6" s="21" t="s">
        <v>28</v>
      </c>
      <c r="B6" s="26" t="s">
        <v>139</v>
      </c>
      <c r="C6" s="80">
        <f>LOOKUP(100000000,Taulukko!L:L)</f>
        <v>173.7</v>
      </c>
      <c r="D6" s="90">
        <f>LOOKUP(100000000,Muutos!I:I)</f>
        <v>14.97107039537127</v>
      </c>
      <c r="E6" s="93">
        <f>INDEX(Muutos!I:I,MATCH(LOOKUP(100000000,Muutos!I:I),Muutos!I:I,0)-12)</f>
        <v>11.385606874328674</v>
      </c>
      <c r="F6" s="20"/>
      <c r="G6" s="69"/>
    </row>
    <row r="7" spans="1:7" ht="14.25">
      <c r="A7" s="21" t="s">
        <v>30</v>
      </c>
      <c r="B7" s="26" t="s">
        <v>140</v>
      </c>
      <c r="C7" s="80">
        <f>LOOKUP(100000000,Taulukko!P:P)</f>
        <v>159.5</v>
      </c>
      <c r="D7" s="90">
        <f>LOOKUP(100000000,Muutos!L:L)</f>
        <v>9.101682863237743</v>
      </c>
      <c r="E7" s="93">
        <f>INDEX(Muutos!L:L,MATCH(LOOKUP(100000000,Muutos!L:L),Muutos!L:L,0)-12)</f>
        <v>6.972616632860041</v>
      </c>
      <c r="F7" s="20"/>
      <c r="G7" s="69"/>
    </row>
    <row r="8" spans="1:7" ht="14.25">
      <c r="A8" s="21" t="s">
        <v>32</v>
      </c>
      <c r="B8" s="26" t="s">
        <v>141</v>
      </c>
      <c r="C8" s="80">
        <f>LOOKUP(100000000,Taulukko!T:T)</f>
        <v>145.3</v>
      </c>
      <c r="D8" s="90">
        <f>LOOKUP(100000000,Muutos!O:O)</f>
        <v>15.193026151930262</v>
      </c>
      <c r="E8" s="93">
        <f>INDEX(Muutos!O:O,MATCH(LOOKUP(100000000,Muutos!O:O),Muutos!O:O,0)-12)</f>
        <v>7.640750670241287</v>
      </c>
      <c r="F8" s="20"/>
      <c r="G8" s="69"/>
    </row>
    <row r="9" spans="1:7" ht="14.25">
      <c r="A9" s="21" t="s">
        <v>34</v>
      </c>
      <c r="B9" s="26" t="s">
        <v>142</v>
      </c>
      <c r="C9" s="80">
        <f>LOOKUP(100000000,Taulukko!X:X)</f>
        <v>136.1</v>
      </c>
      <c r="D9" s="90">
        <f>LOOKUP(100000000,Muutos!R:R)</f>
        <v>6.240290005178685</v>
      </c>
      <c r="E9" s="93">
        <f>INDEX(Muutos!R:R,MATCH(LOOKUP(100000000,Muutos!R:R),Muutos!R:R,0)-12)</f>
        <v>4.1531823085221085</v>
      </c>
      <c r="F9" s="20"/>
      <c r="G9" s="69"/>
    </row>
    <row r="10" spans="1:7" ht="14.25">
      <c r="A10" s="21" t="s">
        <v>39</v>
      </c>
      <c r="B10" s="26" t="s">
        <v>143</v>
      </c>
      <c r="C10" s="80">
        <f>LOOKUP(100000000,Taulukko!AB:AB)</f>
        <v>149.3</v>
      </c>
      <c r="D10" s="90">
        <f>LOOKUP(100000000,Muutos!U:U)</f>
        <v>5.6782334384858135</v>
      </c>
      <c r="E10" s="93">
        <f>INDEX(Muutos!U:U,MATCH(LOOKUP(100000000,Muutos!U:U),Muutos!U:U,0)-12)</f>
        <v>6.568399275924484</v>
      </c>
      <c r="F10" s="20"/>
      <c r="G10" s="69"/>
    </row>
    <row r="11" spans="1:7" ht="14.25">
      <c r="A11" s="21" t="s">
        <v>41</v>
      </c>
      <c r="B11" s="26" t="s">
        <v>144</v>
      </c>
      <c r="C11" s="80">
        <f>LOOKUP(100000000,Taulukko!AF:AF)</f>
        <v>205.1</v>
      </c>
      <c r="D11" s="90">
        <f>LOOKUP(100000000,Muutos!X:X)</f>
        <v>12.41598207617625</v>
      </c>
      <c r="E11" s="93">
        <f>INDEX(Muutos!X:X,MATCH(LOOKUP(100000000,Muutos!X:X),Muutos!X:X,0)-12)</f>
        <v>9.417773237997961</v>
      </c>
      <c r="F11" s="20"/>
      <c r="G11" s="69"/>
    </row>
    <row r="12" spans="1:7" ht="14.25">
      <c r="A12" s="21" t="s">
        <v>43</v>
      </c>
      <c r="B12" s="26" t="s">
        <v>145</v>
      </c>
      <c r="C12" s="80">
        <f>LOOKUP(100000000,Taulukko!AJ:AJ)</f>
        <v>159.2</v>
      </c>
      <c r="D12" s="90">
        <f>LOOKUP(100000000,Muutos!AA:AA)</f>
        <v>11.24792801326073</v>
      </c>
      <c r="E12" s="93">
        <f>INDEX(Muutos!AA:AA,MATCH(LOOKUP(100000000,Muutos!AA:AA),Muutos!AA:AA,0)-12)</f>
        <v>8.032744947556914</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C127"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68.9</v>
      </c>
      <c r="R3" s="34">
        <v>68.9</v>
      </c>
      <c r="S3" s="34"/>
      <c r="T3" s="34">
        <v>84.7</v>
      </c>
      <c r="U3" s="34">
        <v>86.8</v>
      </c>
      <c r="V3" s="34">
        <v>87.4</v>
      </c>
      <c r="W3" s="34"/>
      <c r="X3" s="34">
        <v>75.2</v>
      </c>
      <c r="Y3" s="34">
        <v>80.5</v>
      </c>
      <c r="Z3" s="34">
        <v>80.6</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69.4</v>
      </c>
      <c r="R4" s="29">
        <v>69.3</v>
      </c>
      <c r="T4" s="29">
        <v>85</v>
      </c>
      <c r="U4" s="29">
        <v>87.3</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59.9</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87.2</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56.5</v>
      </c>
      <c r="N7" s="29">
        <v>58</v>
      </c>
      <c r="O7" s="29"/>
      <c r="P7" s="29">
        <v>72.3</v>
      </c>
      <c r="Q7" s="29">
        <v>70.5</v>
      </c>
      <c r="R7" s="29">
        <v>70.6</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60.5</v>
      </c>
      <c r="N8" s="29">
        <v>58.4</v>
      </c>
      <c r="O8" s="29"/>
      <c r="P8" s="29">
        <v>83.5</v>
      </c>
      <c r="Q8" s="29">
        <v>71</v>
      </c>
      <c r="R8" s="29">
        <v>70.9</v>
      </c>
      <c r="T8" s="29">
        <v>109.8</v>
      </c>
      <c r="U8" s="29">
        <v>89.1</v>
      </c>
      <c r="V8" s="29">
        <v>87.7</v>
      </c>
      <c r="W8" s="29"/>
      <c r="X8" s="29">
        <v>93</v>
      </c>
      <c r="Y8" s="29">
        <v>83.8</v>
      </c>
      <c r="Z8" s="29">
        <v>83.6</v>
      </c>
      <c r="AA8" s="29"/>
      <c r="AB8" s="29">
        <v>72.4</v>
      </c>
      <c r="AC8" s="29">
        <v>62</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86.9</v>
      </c>
      <c r="V9" s="29">
        <v>87.7</v>
      </c>
      <c r="W9" s="29"/>
      <c r="X9" s="29">
        <v>103</v>
      </c>
      <c r="Y9" s="29">
        <v>84</v>
      </c>
      <c r="Z9" s="29">
        <v>84.2</v>
      </c>
      <c r="AA9" s="29"/>
      <c r="AB9" s="29">
        <v>67.3</v>
      </c>
      <c r="AC9" s="29">
        <v>62</v>
      </c>
      <c r="AD9" s="29">
        <v>62.2</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87.6</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87.1</v>
      </c>
      <c r="V11" s="29">
        <v>87.5</v>
      </c>
      <c r="W11" s="29"/>
      <c r="X11" s="29">
        <v>79.7</v>
      </c>
      <c r="Y11" s="29">
        <v>85.3</v>
      </c>
      <c r="Z11" s="29">
        <v>85.3</v>
      </c>
      <c r="AA11" s="29"/>
      <c r="AB11" s="29">
        <v>59.6</v>
      </c>
      <c r="AC11" s="29">
        <v>63</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59.3</v>
      </c>
      <c r="N12" s="29">
        <v>59.9</v>
      </c>
      <c r="O12" s="29"/>
      <c r="P12" s="29">
        <v>67.9</v>
      </c>
      <c r="Q12" s="29">
        <v>72.8</v>
      </c>
      <c r="R12" s="29">
        <v>72.9</v>
      </c>
      <c r="T12" s="29">
        <v>80.8</v>
      </c>
      <c r="U12" s="29">
        <v>87.9</v>
      </c>
      <c r="V12" s="29">
        <v>87.3</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59.4</v>
      </c>
      <c r="N13" s="29">
        <v>60.3</v>
      </c>
      <c r="O13" s="29"/>
      <c r="P13" s="29">
        <v>70.5</v>
      </c>
      <c r="Q13" s="29">
        <v>73.4</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78.6</v>
      </c>
      <c r="F14" s="29">
        <v>78.5</v>
      </c>
      <c r="G14" s="29"/>
      <c r="H14" s="29">
        <v>79.5</v>
      </c>
      <c r="I14" s="29">
        <v>78.1</v>
      </c>
      <c r="J14" s="29">
        <v>78.2</v>
      </c>
      <c r="K14" s="29"/>
      <c r="L14" s="29">
        <v>71.7</v>
      </c>
      <c r="M14" s="29">
        <v>62.3</v>
      </c>
      <c r="N14" s="29">
        <v>60.8</v>
      </c>
      <c r="O14" s="29"/>
      <c r="P14" s="29">
        <v>78.7</v>
      </c>
      <c r="Q14" s="29">
        <v>74</v>
      </c>
      <c r="R14" s="29">
        <v>73.9</v>
      </c>
      <c r="T14" s="29">
        <v>85.1</v>
      </c>
      <c r="U14" s="29">
        <v>86.2</v>
      </c>
      <c r="V14" s="29">
        <v>86.7</v>
      </c>
      <c r="W14" s="29"/>
      <c r="X14" s="29">
        <v>88.4</v>
      </c>
      <c r="Y14" s="29">
        <v>87.4</v>
      </c>
      <c r="Z14" s="29">
        <v>86.8</v>
      </c>
      <c r="AA14" s="29"/>
      <c r="AB14" s="29">
        <v>72.2</v>
      </c>
      <c r="AC14" s="29">
        <v>65</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78.8</v>
      </c>
      <c r="F15" s="34">
        <v>78.8</v>
      </c>
      <c r="G15" s="34">
        <v>7.2</v>
      </c>
      <c r="H15" s="34">
        <v>74.3</v>
      </c>
      <c r="I15" s="34">
        <v>78</v>
      </c>
      <c r="J15" s="34">
        <v>78.6</v>
      </c>
      <c r="K15" s="34">
        <v>7.9</v>
      </c>
      <c r="L15" s="34">
        <v>47.7</v>
      </c>
      <c r="M15" s="34">
        <v>60</v>
      </c>
      <c r="N15" s="34">
        <v>61.3</v>
      </c>
      <c r="O15" s="34">
        <v>7.9</v>
      </c>
      <c r="P15" s="34">
        <v>71</v>
      </c>
      <c r="Q15" s="34">
        <v>74.4</v>
      </c>
      <c r="R15" s="34">
        <v>74.3</v>
      </c>
      <c r="S15" s="34">
        <v>10.9</v>
      </c>
      <c r="T15" s="34">
        <v>94</v>
      </c>
      <c r="U15" s="34">
        <v>95</v>
      </c>
      <c r="V15" s="34">
        <v>86.4</v>
      </c>
      <c r="W15" s="34">
        <v>8.9</v>
      </c>
      <c r="X15" s="34">
        <v>81.8</v>
      </c>
      <c r="Y15" s="34">
        <v>87</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74.4</v>
      </c>
      <c r="R16" s="29">
        <v>74.6</v>
      </c>
      <c r="S16" s="29">
        <v>-0.6</v>
      </c>
      <c r="T16" s="29">
        <v>84.4</v>
      </c>
      <c r="U16" s="29">
        <v>85.7</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80.2</v>
      </c>
      <c r="J17" s="29">
        <v>79.4</v>
      </c>
      <c r="K17" s="29">
        <v>8.1</v>
      </c>
      <c r="L17" s="29">
        <v>55.3</v>
      </c>
      <c r="M17" s="29">
        <v>63.5</v>
      </c>
      <c r="N17" s="29">
        <v>62.7</v>
      </c>
      <c r="O17" s="29">
        <v>8.2</v>
      </c>
      <c r="P17" s="29">
        <v>75.2</v>
      </c>
      <c r="Q17" s="29">
        <v>75</v>
      </c>
      <c r="R17" s="29">
        <v>74.9</v>
      </c>
      <c r="S17" s="29">
        <v>0.9</v>
      </c>
      <c r="T17" s="29">
        <v>86.3</v>
      </c>
      <c r="U17" s="29">
        <v>87.3</v>
      </c>
      <c r="V17" s="29">
        <v>85.9</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79.7</v>
      </c>
      <c r="F18" s="29">
        <v>79.6</v>
      </c>
      <c r="G18" s="29">
        <v>6.5</v>
      </c>
      <c r="H18" s="29">
        <v>75.6</v>
      </c>
      <c r="I18" s="29">
        <v>79.4</v>
      </c>
      <c r="J18" s="29">
        <v>79.7</v>
      </c>
      <c r="K18" s="29">
        <v>11.3</v>
      </c>
      <c r="L18" s="29">
        <v>51.9</v>
      </c>
      <c r="M18" s="29">
        <v>62.3</v>
      </c>
      <c r="N18" s="29">
        <v>63.5</v>
      </c>
      <c r="O18" s="29">
        <v>7.3</v>
      </c>
      <c r="P18" s="29">
        <v>72.4</v>
      </c>
      <c r="Q18" s="29">
        <v>75.1</v>
      </c>
      <c r="R18" s="29">
        <v>75.3</v>
      </c>
      <c r="S18" s="29">
        <v>-2.6</v>
      </c>
      <c r="T18" s="29">
        <v>84.8</v>
      </c>
      <c r="U18" s="29">
        <v>85.2</v>
      </c>
      <c r="V18" s="29">
        <v>85.5</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64.4</v>
      </c>
      <c r="O19" s="29">
        <v>7.5</v>
      </c>
      <c r="P19" s="29">
        <v>77.7</v>
      </c>
      <c r="Q19" s="29">
        <v>75.8</v>
      </c>
      <c r="R19" s="29">
        <v>75.7</v>
      </c>
      <c r="S19" s="29">
        <v>-2.4</v>
      </c>
      <c r="T19" s="29">
        <v>90.7</v>
      </c>
      <c r="U19" s="29">
        <v>86.1</v>
      </c>
      <c r="V19" s="29">
        <v>85</v>
      </c>
      <c r="W19" s="29">
        <v>5.6</v>
      </c>
      <c r="X19" s="29">
        <v>86.1</v>
      </c>
      <c r="Y19" s="29">
        <v>88.2</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79.9</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84.6</v>
      </c>
      <c r="V21" s="29">
        <v>84.1</v>
      </c>
      <c r="W21" s="29">
        <v>5.9</v>
      </c>
      <c r="X21" s="29">
        <v>109.1</v>
      </c>
      <c r="Y21" s="29">
        <v>88.2</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82.5</v>
      </c>
      <c r="V22" s="29">
        <v>83.8</v>
      </c>
      <c r="W22" s="29">
        <v>4.1</v>
      </c>
      <c r="X22" s="29">
        <v>90</v>
      </c>
      <c r="Y22" s="29">
        <v>89.2</v>
      </c>
      <c r="Z22" s="29">
        <v>89</v>
      </c>
      <c r="AA22" s="29">
        <v>13.2</v>
      </c>
      <c r="AB22" s="29">
        <v>66.1</v>
      </c>
      <c r="AC22" s="29">
        <v>72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88.9</v>
      </c>
      <c r="Z23" s="29">
        <v>89.3</v>
      </c>
      <c r="AA23" s="29">
        <v>14.9</v>
      </c>
      <c r="AB23" s="29">
        <v>68.5</v>
      </c>
      <c r="AC23" s="29">
        <v>73</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83.3</v>
      </c>
      <c r="V24" s="29">
        <v>83.5</v>
      </c>
      <c r="W24" s="29">
        <v>6.4</v>
      </c>
      <c r="X24" s="29">
        <v>86</v>
      </c>
      <c r="Y24" s="29">
        <v>90.3</v>
      </c>
      <c r="Z24" s="29">
        <v>89.6</v>
      </c>
      <c r="AA24" s="29">
        <v>16.5</v>
      </c>
      <c r="AB24" s="29">
        <v>72</v>
      </c>
      <c r="AC24" s="29">
        <v>73.2</v>
      </c>
      <c r="AD24" s="29">
        <v>72</v>
      </c>
      <c r="AE24" s="29">
        <v>12.1</v>
      </c>
      <c r="AF24" s="29">
        <v>66.7</v>
      </c>
      <c r="AG24" s="29">
        <v>70.3</v>
      </c>
      <c r="AH24" s="29">
        <v>70.1</v>
      </c>
      <c r="AI24" s="29">
        <v>8.2</v>
      </c>
      <c r="AJ24" s="29">
        <v>71.3</v>
      </c>
      <c r="AK24" s="29">
        <v>74.6</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69.9</v>
      </c>
      <c r="N25" s="29">
        <v>67.6</v>
      </c>
      <c r="O25" s="29">
        <v>7.5</v>
      </c>
      <c r="P25" s="29">
        <v>75.8</v>
      </c>
      <c r="Q25" s="29">
        <v>78.8</v>
      </c>
      <c r="R25" s="29">
        <v>78.6</v>
      </c>
      <c r="S25" s="29">
        <v>-5.4</v>
      </c>
      <c r="T25" s="29">
        <v>78</v>
      </c>
      <c r="U25" s="29">
        <v>83</v>
      </c>
      <c r="V25" s="29">
        <v>83.4</v>
      </c>
      <c r="W25" s="29">
        <v>3.5</v>
      </c>
      <c r="X25" s="29">
        <v>85.8</v>
      </c>
      <c r="Y25" s="29">
        <v>89.8</v>
      </c>
      <c r="Z25" s="29">
        <v>89.8</v>
      </c>
      <c r="AA25" s="29">
        <v>15.4</v>
      </c>
      <c r="AB25" s="29">
        <v>74.2</v>
      </c>
      <c r="AC25" s="29">
        <v>74.1</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83.8</v>
      </c>
      <c r="V26" s="29">
        <v>83.3</v>
      </c>
      <c r="W26" s="29">
        <v>1.6</v>
      </c>
      <c r="X26" s="29">
        <v>89.8</v>
      </c>
      <c r="Y26" s="29">
        <v>89.7</v>
      </c>
      <c r="Z26" s="29">
        <v>89.9</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83.2</v>
      </c>
      <c r="W27" s="34">
        <v>4.3</v>
      </c>
      <c r="X27" s="34">
        <v>85.3</v>
      </c>
      <c r="Y27" s="34">
        <v>90.5</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83.8</v>
      </c>
      <c r="V28" s="29">
        <v>82.9</v>
      </c>
      <c r="W28" s="29">
        <v>3.2</v>
      </c>
      <c r="X28" s="29">
        <v>86.2</v>
      </c>
      <c r="Y28" s="29">
        <v>90</v>
      </c>
      <c r="Z28" s="29">
        <v>90.3</v>
      </c>
      <c r="AA28" s="29">
        <v>16.6</v>
      </c>
      <c r="AB28" s="29">
        <v>72.9</v>
      </c>
      <c r="AC28" s="29">
        <v>76</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78.1</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80.3</v>
      </c>
      <c r="S30" s="29">
        <v>-2.9</v>
      </c>
      <c r="T30" s="29">
        <v>82.4</v>
      </c>
      <c r="U30" s="29">
        <v>81.6</v>
      </c>
      <c r="V30" s="29">
        <v>82.4</v>
      </c>
      <c r="W30" s="29">
        <v>3.2</v>
      </c>
      <c r="X30" s="29">
        <v>88</v>
      </c>
      <c r="Y30" s="29">
        <v>90.5</v>
      </c>
      <c r="Z30" s="29">
        <v>90.5</v>
      </c>
      <c r="AA30" s="29">
        <v>16.8</v>
      </c>
      <c r="AB30" s="29">
        <v>76.4</v>
      </c>
      <c r="AC30" s="29">
        <v>77.4</v>
      </c>
      <c r="AD30" s="29">
        <v>76.7</v>
      </c>
      <c r="AE30" s="29">
        <v>10.5</v>
      </c>
      <c r="AF30" s="29">
        <v>71.5</v>
      </c>
      <c r="AG30" s="29">
        <v>73.5</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81.5</v>
      </c>
      <c r="V31" s="29">
        <v>82.4</v>
      </c>
      <c r="W31" s="29">
        <v>2.9</v>
      </c>
      <c r="X31" s="29">
        <v>88.6</v>
      </c>
      <c r="Y31" s="29">
        <v>90.6</v>
      </c>
      <c r="Z31" s="29">
        <v>90.7</v>
      </c>
      <c r="AA31" s="29">
        <v>14.7</v>
      </c>
      <c r="AB31" s="29">
        <v>77.3</v>
      </c>
      <c r="AC31" s="29">
        <v>77.2</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83.2</v>
      </c>
      <c r="V32" s="29">
        <v>82.5</v>
      </c>
      <c r="W32" s="29">
        <v>2.4</v>
      </c>
      <c r="X32" s="29">
        <v>99.4</v>
      </c>
      <c r="Y32" s="29">
        <v>90.7</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91.7</v>
      </c>
      <c r="Z33" s="29">
        <v>91</v>
      </c>
      <c r="AA33" s="29">
        <v>16</v>
      </c>
      <c r="AB33" s="29">
        <v>87.2</v>
      </c>
      <c r="AC33" s="29">
        <v>79.3</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73.8</v>
      </c>
      <c r="N35" s="29">
        <v>74.4</v>
      </c>
      <c r="O35" s="29">
        <v>6.6</v>
      </c>
      <c r="P35" s="29">
        <v>77.4</v>
      </c>
      <c r="Q35" s="29">
        <v>82.4</v>
      </c>
      <c r="R35" s="29">
        <v>82.5</v>
      </c>
      <c r="S35" s="29">
        <v>-0.9</v>
      </c>
      <c r="T35" s="29">
        <v>75</v>
      </c>
      <c r="U35" s="29">
        <v>82.6</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83.5</v>
      </c>
      <c r="V37" s="29">
        <v>83.3</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83.8</v>
      </c>
      <c r="V41" s="29">
        <v>84.9</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85.6</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77.7</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82.6</v>
      </c>
      <c r="O46" s="29">
        <v>8.5</v>
      </c>
      <c r="P46" s="29">
        <v>88.3</v>
      </c>
      <c r="Q46" s="29">
        <v>88.8</v>
      </c>
      <c r="R46" s="29">
        <v>88.8</v>
      </c>
      <c r="S46" s="29">
        <v>6.3</v>
      </c>
      <c r="T46" s="29">
        <v>79.3</v>
      </c>
      <c r="U46" s="29">
        <v>87.7</v>
      </c>
      <c r="V46" s="29">
        <v>88</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88.9</v>
      </c>
      <c r="V47" s="29">
        <v>88.6</v>
      </c>
      <c r="W47" s="29">
        <v>2.8</v>
      </c>
      <c r="X47" s="29">
        <v>88.3</v>
      </c>
      <c r="Y47" s="29">
        <v>93.9</v>
      </c>
      <c r="Z47" s="29">
        <v>93.5</v>
      </c>
      <c r="AA47" s="29">
        <v>10.7</v>
      </c>
      <c r="AB47" s="29">
        <v>83</v>
      </c>
      <c r="AC47" s="29">
        <v>88.1</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89.2</v>
      </c>
      <c r="V48" s="29">
        <v>89.2</v>
      </c>
      <c r="W48" s="29">
        <v>2.4</v>
      </c>
      <c r="X48" s="29">
        <v>88.2</v>
      </c>
      <c r="Y48" s="29">
        <v>93.3</v>
      </c>
      <c r="Z48" s="29">
        <v>93.8</v>
      </c>
      <c r="AA48" s="29">
        <v>9.8</v>
      </c>
      <c r="AB48" s="29">
        <v>87.5</v>
      </c>
      <c r="AC48" s="29">
        <v>89.1</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89.9</v>
      </c>
      <c r="V49" s="29">
        <v>89.8</v>
      </c>
      <c r="W49" s="29">
        <v>3.1</v>
      </c>
      <c r="X49" s="29">
        <v>88.7</v>
      </c>
      <c r="Y49" s="29">
        <v>94.2</v>
      </c>
      <c r="Z49" s="29">
        <v>94</v>
      </c>
      <c r="AA49" s="29">
        <v>8.8</v>
      </c>
      <c r="AB49" s="29">
        <v>87.2</v>
      </c>
      <c r="AC49" s="29">
        <v>89</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91.3</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91.8</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90.9</v>
      </c>
      <c r="V51" s="34">
        <v>90.9</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91.4</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91.3</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87.9</v>
      </c>
      <c r="O55" s="29">
        <v>6.8</v>
      </c>
      <c r="P55" s="29">
        <v>95.3</v>
      </c>
      <c r="Q55" s="29">
        <v>93.2</v>
      </c>
      <c r="R55" s="29">
        <v>93.3</v>
      </c>
      <c r="S55" s="29">
        <v>4.2</v>
      </c>
      <c r="T55" s="29">
        <v>93.4</v>
      </c>
      <c r="U55" s="29">
        <v>92.7</v>
      </c>
      <c r="V55" s="29">
        <v>92.7</v>
      </c>
      <c r="W55" s="29">
        <v>2.4</v>
      </c>
      <c r="X55" s="29">
        <v>92.2</v>
      </c>
      <c r="Y55" s="29">
        <v>95.2</v>
      </c>
      <c r="Z55" s="29">
        <v>95.2</v>
      </c>
      <c r="AA55" s="29">
        <v>8.7</v>
      </c>
      <c r="AB55" s="29">
        <v>93.2</v>
      </c>
      <c r="AC55" s="29">
        <v>93</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94.2</v>
      </c>
      <c r="V56" s="29">
        <v>92.9</v>
      </c>
      <c r="W56" s="29">
        <v>3</v>
      </c>
      <c r="X56" s="29">
        <v>105.7</v>
      </c>
      <c r="Y56" s="29">
        <v>94.9</v>
      </c>
      <c r="Z56" s="29">
        <v>95.5</v>
      </c>
      <c r="AA56" s="29">
        <v>7.5</v>
      </c>
      <c r="AB56" s="29">
        <v>107.7</v>
      </c>
      <c r="AC56" s="29">
        <v>92.2</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92.3</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94.5</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95.7</v>
      </c>
      <c r="R59" s="29">
        <v>95.5</v>
      </c>
      <c r="S59" s="29">
        <v>5.6</v>
      </c>
      <c r="T59" s="29">
        <v>85.7</v>
      </c>
      <c r="U59" s="29">
        <v>93.4</v>
      </c>
      <c r="V59" s="29">
        <v>93.7</v>
      </c>
      <c r="W59" s="29">
        <v>1.8</v>
      </c>
      <c r="X59" s="29">
        <v>89.9</v>
      </c>
      <c r="Y59" s="29">
        <v>96.1</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93.8</v>
      </c>
      <c r="V61" s="29">
        <v>94.5</v>
      </c>
      <c r="W61" s="29">
        <v>3.1</v>
      </c>
      <c r="X61" s="29">
        <v>91.4</v>
      </c>
      <c r="Y61" s="29">
        <v>96.7</v>
      </c>
      <c r="Z61" s="29">
        <v>97</v>
      </c>
      <c r="AA61" s="29">
        <v>7.8</v>
      </c>
      <c r="AB61" s="29">
        <v>93.9</v>
      </c>
      <c r="AC61" s="29">
        <v>95.6</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93.4</v>
      </c>
      <c r="O62" s="29">
        <v>6.5</v>
      </c>
      <c r="P62" s="29">
        <v>100.6</v>
      </c>
      <c r="Q62" s="29">
        <v>96.5</v>
      </c>
      <c r="R62" s="29">
        <v>96.6</v>
      </c>
      <c r="S62" s="29">
        <v>2.8</v>
      </c>
      <c r="T62" s="29">
        <v>92</v>
      </c>
      <c r="U62" s="29">
        <v>93.7</v>
      </c>
      <c r="V62" s="29">
        <v>95</v>
      </c>
      <c r="W62" s="29">
        <v>3.2</v>
      </c>
      <c r="X62" s="29">
        <v>97.1</v>
      </c>
      <c r="Y62" s="29">
        <v>97.6</v>
      </c>
      <c r="Z62" s="29">
        <v>97.4</v>
      </c>
      <c r="AA62" s="29">
        <v>5.7</v>
      </c>
      <c r="AB62" s="29">
        <v>104.6</v>
      </c>
      <c r="AC62" s="29">
        <v>95.8</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95.6</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97.1</v>
      </c>
      <c r="V64" s="29">
        <v>96.5</v>
      </c>
      <c r="W64" s="29">
        <v>2.7</v>
      </c>
      <c r="X64" s="29">
        <v>92.5</v>
      </c>
      <c r="Y64" s="29">
        <v>97.7</v>
      </c>
      <c r="Z64" s="29">
        <v>98</v>
      </c>
      <c r="AA64" s="29">
        <v>5</v>
      </c>
      <c r="AB64" s="29">
        <v>91.5</v>
      </c>
      <c r="AC64" s="29">
        <v>96.8</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110.1</v>
      </c>
      <c r="V65" s="29">
        <v>97.2</v>
      </c>
      <c r="W65" s="29">
        <v>4.7</v>
      </c>
      <c r="X65" s="29">
        <v>96.7</v>
      </c>
      <c r="Y65" s="29">
        <v>100.2</v>
      </c>
      <c r="Z65" s="29">
        <v>98.5</v>
      </c>
      <c r="AA65" s="29">
        <v>9</v>
      </c>
      <c r="AB65" s="29">
        <v>98.8</v>
      </c>
      <c r="AC65" s="29">
        <v>99.1</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97.8</v>
      </c>
      <c r="W66" s="29">
        <v>3.7</v>
      </c>
      <c r="X66" s="29">
        <v>95.8</v>
      </c>
      <c r="Y66" s="29">
        <v>98.9</v>
      </c>
      <c r="Z66" s="29">
        <v>98.9</v>
      </c>
      <c r="AA66" s="29">
        <v>7.4</v>
      </c>
      <c r="AB66" s="29">
        <v>97.1</v>
      </c>
      <c r="AC66" s="29">
        <v>98.7</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99.5</v>
      </c>
      <c r="R67" s="29">
        <v>99.4</v>
      </c>
      <c r="S67" s="29">
        <v>7.4</v>
      </c>
      <c r="T67" s="29">
        <v>100.4</v>
      </c>
      <c r="U67" s="29">
        <v>98.9</v>
      </c>
      <c r="V67" s="29">
        <v>98.4</v>
      </c>
      <c r="W67" s="29">
        <v>5.6</v>
      </c>
      <c r="X67" s="29">
        <v>97.4</v>
      </c>
      <c r="Y67" s="29">
        <v>99.4</v>
      </c>
      <c r="Z67" s="29">
        <v>99.3</v>
      </c>
      <c r="AA67" s="29">
        <v>7.2</v>
      </c>
      <c r="AB67" s="29">
        <v>99.9</v>
      </c>
      <c r="AC67" s="29">
        <v>99.1</v>
      </c>
      <c r="AD67" s="29">
        <v>99.4</v>
      </c>
      <c r="AE67" s="29">
        <v>11.1</v>
      </c>
      <c r="AF67" s="29">
        <v>101</v>
      </c>
      <c r="AG67" s="29">
        <v>98.8</v>
      </c>
      <c r="AH67" s="29">
        <v>98.7</v>
      </c>
      <c r="AI67" s="29">
        <v>8.7</v>
      </c>
      <c r="AJ67" s="29">
        <v>100</v>
      </c>
      <c r="AK67" s="29">
        <v>98.5</v>
      </c>
      <c r="AL67" s="29">
        <v>98.8</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99.4</v>
      </c>
      <c r="V68" s="29">
        <v>99</v>
      </c>
      <c r="W68" s="29">
        <v>6.9</v>
      </c>
      <c r="X68" s="29">
        <v>113</v>
      </c>
      <c r="Y68" s="29">
        <v>100.1</v>
      </c>
      <c r="Z68" s="29">
        <v>99.8</v>
      </c>
      <c r="AA68" s="29">
        <v>10.3</v>
      </c>
      <c r="AB68" s="29">
        <v>118.9</v>
      </c>
      <c r="AC68" s="29">
        <v>100.7</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100.3</v>
      </c>
      <c r="S69" s="29">
        <v>8.2</v>
      </c>
      <c r="T69" s="29">
        <v>101.6</v>
      </c>
      <c r="U69" s="29">
        <v>99.1</v>
      </c>
      <c r="V69" s="29">
        <v>99.5</v>
      </c>
      <c r="W69" s="29">
        <v>4.1</v>
      </c>
      <c r="X69" s="29">
        <v>127.2</v>
      </c>
      <c r="Y69" s="29">
        <v>100.6</v>
      </c>
      <c r="Z69" s="29">
        <v>100.2</v>
      </c>
      <c r="AA69" s="29">
        <v>4</v>
      </c>
      <c r="AB69" s="29">
        <v>108.5</v>
      </c>
      <c r="AC69" s="29">
        <v>99.7</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97.5</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100.7</v>
      </c>
      <c r="V71" s="29">
        <v>100.6</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101.4</v>
      </c>
      <c r="V73" s="29">
        <v>101.6</v>
      </c>
      <c r="W73" s="29">
        <v>5.2</v>
      </c>
      <c r="X73" s="29">
        <v>96.2</v>
      </c>
      <c r="Y73" s="29">
        <v>101.9</v>
      </c>
      <c r="Z73" s="29">
        <v>101.8</v>
      </c>
      <c r="AA73" s="29">
        <v>7</v>
      </c>
      <c r="AB73" s="29">
        <v>100.6</v>
      </c>
      <c r="AC73" s="29">
        <v>101.9</v>
      </c>
      <c r="AD73" s="29">
        <v>101.9</v>
      </c>
      <c r="AE73" s="29">
        <v>11.5</v>
      </c>
      <c r="AF73" s="29">
        <v>99.2</v>
      </c>
      <c r="AG73" s="29">
        <v>104.1</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102.9</v>
      </c>
      <c r="S74" s="29">
        <v>11.6</v>
      </c>
      <c r="T74" s="29">
        <v>102.6</v>
      </c>
      <c r="U74" s="29">
        <v>104.2</v>
      </c>
      <c r="V74" s="29">
        <v>102.1</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106.9</v>
      </c>
      <c r="AH76" s="29">
        <v>107</v>
      </c>
      <c r="AI76" s="29">
        <v>10.8</v>
      </c>
      <c r="AJ76" s="29">
        <v>101.7</v>
      </c>
      <c r="AK76" s="29">
        <v>106.9</v>
      </c>
      <c r="AL76" s="29">
        <v>106.2</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117.1</v>
      </c>
      <c r="V77" s="29">
        <v>103</v>
      </c>
      <c r="W77" s="29">
        <v>3.7</v>
      </c>
      <c r="X77" s="29">
        <v>100.3</v>
      </c>
      <c r="Y77" s="29">
        <v>104.3</v>
      </c>
      <c r="Z77" s="29">
        <v>103.6</v>
      </c>
      <c r="AA77" s="29">
        <v>3.9</v>
      </c>
      <c r="AB77" s="29">
        <v>102.6</v>
      </c>
      <c r="AC77" s="29">
        <v>103.5</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110.4</v>
      </c>
      <c r="V78" s="29">
        <v>103.2</v>
      </c>
      <c r="W78" s="29">
        <v>6.1</v>
      </c>
      <c r="X78" s="29">
        <v>101.6</v>
      </c>
      <c r="Y78" s="29">
        <v>104.9</v>
      </c>
      <c r="Z78" s="29">
        <v>104.1</v>
      </c>
      <c r="AA78" s="29">
        <v>5.5</v>
      </c>
      <c r="AB78" s="29">
        <v>102.4</v>
      </c>
      <c r="AC78" s="29">
        <v>104.2</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v>
      </c>
      <c r="V79" s="29">
        <v>103.6</v>
      </c>
      <c r="W79" s="29">
        <v>5.2</v>
      </c>
      <c r="X79" s="29">
        <v>102.4</v>
      </c>
      <c r="Y79" s="29">
        <v>104.9</v>
      </c>
      <c r="Z79" s="29">
        <v>104.6</v>
      </c>
      <c r="AA79" s="29">
        <v>4.8</v>
      </c>
      <c r="AB79" s="29">
        <v>104.7</v>
      </c>
      <c r="AC79" s="29">
        <v>104.2</v>
      </c>
      <c r="AD79" s="29">
        <v>104.6</v>
      </c>
      <c r="AE79" s="29">
        <v>10.8</v>
      </c>
      <c r="AF79" s="29">
        <v>112</v>
      </c>
      <c r="AG79" s="29">
        <v>110.1</v>
      </c>
      <c r="AH79" s="29">
        <v>110.1</v>
      </c>
      <c r="AI79" s="29">
        <v>8.3</v>
      </c>
      <c r="AJ79" s="29">
        <v>108.3</v>
      </c>
      <c r="AK79" s="29">
        <v>107.1</v>
      </c>
      <c r="AL79" s="29">
        <v>107.9</v>
      </c>
      <c r="AM79" s="36" t="s">
        <v>112</v>
      </c>
    </row>
    <row r="80" spans="1:39" ht="12.75">
      <c r="A80" s="36" t="s">
        <v>134</v>
      </c>
      <c r="B80" s="14" t="s">
        <v>113</v>
      </c>
      <c r="C80" s="29">
        <v>6.8</v>
      </c>
      <c r="D80" s="29">
        <v>130.1</v>
      </c>
      <c r="E80" s="29">
        <v>107.1</v>
      </c>
      <c r="F80" s="29">
        <v>106.8</v>
      </c>
      <c r="G80" s="29">
        <v>4.7</v>
      </c>
      <c r="H80" s="29">
        <v>138.5</v>
      </c>
      <c r="I80" s="29">
        <v>107.4</v>
      </c>
      <c r="J80" s="29">
        <v>105.5</v>
      </c>
      <c r="K80" s="29">
        <v>8</v>
      </c>
      <c r="L80" s="29">
        <v>142.4</v>
      </c>
      <c r="M80" s="29">
        <v>111.2</v>
      </c>
      <c r="N80" s="29">
        <v>109.1</v>
      </c>
      <c r="O80" s="29">
        <v>5.2</v>
      </c>
      <c r="P80" s="29">
        <v>124.7</v>
      </c>
      <c r="Q80" s="29">
        <v>105.7</v>
      </c>
      <c r="R80" s="29">
        <v>105.7</v>
      </c>
      <c r="S80" s="29">
        <v>8.3</v>
      </c>
      <c r="T80" s="29">
        <v>132.2</v>
      </c>
      <c r="U80" s="29">
        <v>107.3</v>
      </c>
      <c r="V80" s="29">
        <v>104.1</v>
      </c>
      <c r="W80" s="29">
        <v>6.8</v>
      </c>
      <c r="X80" s="29">
        <v>120.7</v>
      </c>
      <c r="Y80" s="29">
        <v>105.7</v>
      </c>
      <c r="Z80" s="29">
        <v>105.2</v>
      </c>
      <c r="AA80" s="29">
        <v>4.9</v>
      </c>
      <c r="AB80" s="29">
        <v>124.7</v>
      </c>
      <c r="AC80" s="29">
        <v>105.5</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109.1</v>
      </c>
      <c r="V81" s="29">
        <v>104.8</v>
      </c>
      <c r="W81" s="29">
        <v>4.5</v>
      </c>
      <c r="X81" s="29">
        <v>132.9</v>
      </c>
      <c r="Y81" s="29">
        <v>105.6</v>
      </c>
      <c r="Z81" s="29">
        <v>105.7</v>
      </c>
      <c r="AA81" s="29">
        <v>5</v>
      </c>
      <c r="AB81" s="29">
        <v>113.9</v>
      </c>
      <c r="AC81" s="29">
        <v>105.5</v>
      </c>
      <c r="AD81" s="29">
        <v>105.8</v>
      </c>
      <c r="AE81" s="29">
        <v>10.3</v>
      </c>
      <c r="AF81" s="29">
        <v>116.3</v>
      </c>
      <c r="AG81" s="29">
        <v>111.4</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111.4</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108.5</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107.3</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106.6</v>
      </c>
      <c r="V87" s="34">
        <v>106.6</v>
      </c>
      <c r="W87" s="34">
        <v>6.8</v>
      </c>
      <c r="X87" s="34">
        <v>103.5</v>
      </c>
      <c r="Y87" s="34">
        <v>109.1</v>
      </c>
      <c r="Z87" s="34">
        <v>108.5</v>
      </c>
      <c r="AA87" s="34">
        <v>6.8</v>
      </c>
      <c r="AB87" s="34">
        <v>95.8</v>
      </c>
      <c r="AC87" s="34">
        <v>108.3</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109.5</v>
      </c>
      <c r="F89" s="29">
        <v>109.3</v>
      </c>
      <c r="G89" s="29">
        <v>-2.8</v>
      </c>
      <c r="H89" s="29">
        <v>108.4</v>
      </c>
      <c r="I89" s="29">
        <v>106.5</v>
      </c>
      <c r="J89" s="29">
        <v>106.2</v>
      </c>
      <c r="K89" s="29">
        <v>-1.2</v>
      </c>
      <c r="L89" s="29">
        <v>103.3</v>
      </c>
      <c r="M89" s="29">
        <v>111.2</v>
      </c>
      <c r="N89" s="29">
        <v>110</v>
      </c>
      <c r="O89" s="29">
        <v>4.3</v>
      </c>
      <c r="P89" s="29">
        <v>108.1</v>
      </c>
      <c r="Q89" s="29">
        <v>109.5</v>
      </c>
      <c r="R89" s="29">
        <v>109.5</v>
      </c>
      <c r="S89" s="29">
        <v>-2.9</v>
      </c>
      <c r="T89" s="29">
        <v>120.8</v>
      </c>
      <c r="U89" s="29">
        <v>114.5</v>
      </c>
      <c r="V89" s="29">
        <v>107</v>
      </c>
      <c r="W89" s="29">
        <v>5.3</v>
      </c>
      <c r="X89" s="29">
        <v>105.6</v>
      </c>
      <c r="Y89" s="29">
        <v>110.3</v>
      </c>
      <c r="Z89" s="29">
        <v>109.4</v>
      </c>
      <c r="AA89" s="29">
        <v>3.8</v>
      </c>
      <c r="AB89" s="29">
        <v>106.4</v>
      </c>
      <c r="AC89" s="29">
        <v>108.4</v>
      </c>
      <c r="AD89" s="29">
        <v>108.7</v>
      </c>
      <c r="AE89" s="29">
        <v>10.8</v>
      </c>
      <c r="AF89" s="29">
        <v>114.5</v>
      </c>
      <c r="AG89" s="29">
        <v>120.1</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112.4</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110</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110.4</v>
      </c>
      <c r="V92" s="29">
        <v>107.7</v>
      </c>
      <c r="W92" s="29">
        <v>4.9</v>
      </c>
      <c r="X92" s="29">
        <v>126.6</v>
      </c>
      <c r="Y92" s="29">
        <v>110.4</v>
      </c>
      <c r="Z92" s="29">
        <v>110.6</v>
      </c>
      <c r="AA92" s="29">
        <v>3.3</v>
      </c>
      <c r="AB92" s="29">
        <v>128.8</v>
      </c>
      <c r="AC92" s="29">
        <v>109.8</v>
      </c>
      <c r="AD92" s="29">
        <v>110</v>
      </c>
      <c r="AE92" s="29">
        <v>9.3</v>
      </c>
      <c r="AF92" s="29">
        <v>143.6</v>
      </c>
      <c r="AG92" s="29">
        <v>122.6</v>
      </c>
      <c r="AH92" s="29">
        <v>122.8</v>
      </c>
      <c r="AI92" s="29">
        <v>2.2</v>
      </c>
      <c r="AJ92" s="29">
        <v>132.1</v>
      </c>
      <c r="AK92" s="29">
        <v>112.7</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107.4</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110.3</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110.6</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108.5</v>
      </c>
      <c r="V94" s="29">
        <v>108.1</v>
      </c>
      <c r="W94" s="29">
        <v>3.1</v>
      </c>
      <c r="X94" s="29">
        <v>109</v>
      </c>
      <c r="Y94" s="29">
        <v>111.3</v>
      </c>
      <c r="Z94" s="29">
        <v>111.4</v>
      </c>
      <c r="AA94" s="29">
        <v>4.1</v>
      </c>
      <c r="AB94" s="29">
        <v>104</v>
      </c>
      <c r="AC94" s="29">
        <v>110.8</v>
      </c>
      <c r="AD94" s="29">
        <v>111</v>
      </c>
      <c r="AE94" s="29">
        <v>10.1</v>
      </c>
      <c r="AF94" s="29">
        <v>134.9</v>
      </c>
      <c r="AG94" s="29">
        <v>124.8</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111.6</v>
      </c>
      <c r="S95" s="29">
        <v>1.1</v>
      </c>
      <c r="T95" s="29">
        <v>99.7</v>
      </c>
      <c r="U95" s="29">
        <v>109.2</v>
      </c>
      <c r="V95" s="29">
        <v>108.3</v>
      </c>
      <c r="W95" s="29">
        <v>5.4</v>
      </c>
      <c r="X95" s="29">
        <v>104.4</v>
      </c>
      <c r="Y95" s="29">
        <v>112.1</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110</v>
      </c>
      <c r="V96" s="29">
        <v>108.5</v>
      </c>
      <c r="W96" s="29">
        <v>3.9</v>
      </c>
      <c r="X96" s="29">
        <v>106.5</v>
      </c>
      <c r="Y96" s="29">
        <v>112.4</v>
      </c>
      <c r="Z96" s="29">
        <v>112.3</v>
      </c>
      <c r="AA96" s="29">
        <v>5.5</v>
      </c>
      <c r="AB96" s="29">
        <v>110.7</v>
      </c>
      <c r="AC96" s="29">
        <v>112.4</v>
      </c>
      <c r="AD96" s="29">
        <v>112.3</v>
      </c>
      <c r="AE96" s="29">
        <v>9.8</v>
      </c>
      <c r="AF96" s="29">
        <v>119.1</v>
      </c>
      <c r="AG96" s="29">
        <v>126.5</v>
      </c>
      <c r="AH96" s="29">
        <v>126.6</v>
      </c>
      <c r="AI96" s="29">
        <v>3.1</v>
      </c>
      <c r="AJ96" s="29">
        <v>107.4</v>
      </c>
      <c r="AK96" s="29">
        <v>113.1</v>
      </c>
      <c r="AL96" s="29">
        <v>113.8</v>
      </c>
      <c r="AM96" s="36" t="s">
        <v>121</v>
      </c>
    </row>
    <row r="97" spans="1:39" ht="12.75">
      <c r="A97" s="54" t="s">
        <v>157</v>
      </c>
      <c r="B97" s="14" t="s">
        <v>122</v>
      </c>
      <c r="C97" s="29">
        <v>2.6</v>
      </c>
      <c r="D97" s="29">
        <v>106.4</v>
      </c>
      <c r="E97" s="29">
        <v>112</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108.7</v>
      </c>
      <c r="V97" s="29">
        <v>108.7</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112.2</v>
      </c>
      <c r="G98" s="29">
        <v>0.3</v>
      </c>
      <c r="H98" s="29">
        <v>105.9</v>
      </c>
      <c r="I98" s="29">
        <v>107.9</v>
      </c>
      <c r="J98" s="29">
        <v>107.4</v>
      </c>
      <c r="K98" s="29">
        <v>1.9</v>
      </c>
      <c r="L98" s="29">
        <v>110.9</v>
      </c>
      <c r="M98" s="29">
        <v>109.3</v>
      </c>
      <c r="N98" s="29">
        <v>109.8</v>
      </c>
      <c r="O98" s="29">
        <v>3.5</v>
      </c>
      <c r="P98" s="29">
        <v>115.3</v>
      </c>
      <c r="Q98" s="29">
        <v>112.8</v>
      </c>
      <c r="R98" s="29">
        <v>112.9</v>
      </c>
      <c r="S98" s="29">
        <v>-0.1</v>
      </c>
      <c r="T98" s="29">
        <v>102.3</v>
      </c>
      <c r="U98" s="29">
        <v>109</v>
      </c>
      <c r="V98" s="29">
        <v>108.8</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114.7</v>
      </c>
      <c r="AM98" s="3">
        <v>12</v>
      </c>
    </row>
    <row r="99" spans="1:39" ht="12.75">
      <c r="A99" s="35" t="s">
        <v>175</v>
      </c>
      <c r="B99" s="33" t="s">
        <v>97</v>
      </c>
      <c r="C99" s="34">
        <v>4.8</v>
      </c>
      <c r="D99" s="34">
        <v>105.4</v>
      </c>
      <c r="E99" s="34">
        <v>112.8</v>
      </c>
      <c r="F99" s="34">
        <v>112.3</v>
      </c>
      <c r="G99" s="34">
        <v>5.3</v>
      </c>
      <c r="H99" s="34">
        <v>100.8</v>
      </c>
      <c r="I99" s="34">
        <v>108.1</v>
      </c>
      <c r="J99" s="34">
        <v>107.5</v>
      </c>
      <c r="K99" s="34">
        <v>9</v>
      </c>
      <c r="L99" s="34">
        <v>94.1</v>
      </c>
      <c r="M99" s="34">
        <v>109.8</v>
      </c>
      <c r="N99" s="34">
        <v>110.1</v>
      </c>
      <c r="O99" s="34">
        <v>3.9</v>
      </c>
      <c r="P99" s="34">
        <v>108.4</v>
      </c>
      <c r="Q99" s="34">
        <v>113.6</v>
      </c>
      <c r="R99" s="34">
        <v>113.4</v>
      </c>
      <c r="S99" s="34">
        <v>2.3</v>
      </c>
      <c r="T99" s="34">
        <v>105.6</v>
      </c>
      <c r="U99" s="34">
        <v>108.7</v>
      </c>
      <c r="V99" s="34">
        <v>109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112</v>
      </c>
      <c r="F100" s="29">
        <v>112.4</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109.4</v>
      </c>
      <c r="V100" s="29">
        <v>109.2</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112.6</v>
      </c>
      <c r="G101" s="29">
        <v>-3.5</v>
      </c>
      <c r="H101" s="29">
        <v>104.5</v>
      </c>
      <c r="I101" s="29">
        <v>106.1</v>
      </c>
      <c r="J101" s="29">
        <v>107.8</v>
      </c>
      <c r="K101" s="29">
        <v>-3.5</v>
      </c>
      <c r="L101" s="29">
        <v>99.7</v>
      </c>
      <c r="M101" s="29">
        <v>111.5</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114.5</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114.3</v>
      </c>
      <c r="S102" s="29">
        <v>0.1</v>
      </c>
      <c r="T102" s="29">
        <v>115.8</v>
      </c>
      <c r="U102" s="29">
        <v>110.9</v>
      </c>
      <c r="V102" s="29">
        <v>110</v>
      </c>
      <c r="W102" s="29">
        <v>4.3</v>
      </c>
      <c r="X102" s="29">
        <v>112.4</v>
      </c>
      <c r="Y102" s="29">
        <v>115.2</v>
      </c>
      <c r="Z102" s="29">
        <v>115.1</v>
      </c>
      <c r="AA102" s="29">
        <v>6.1</v>
      </c>
      <c r="AB102" s="29">
        <v>114.3</v>
      </c>
      <c r="AC102" s="29">
        <v>115.7</v>
      </c>
      <c r="AD102" s="29">
        <v>115.2</v>
      </c>
      <c r="AE102" s="29">
        <v>7.8</v>
      </c>
      <c r="AF102" s="29">
        <v>128.8</v>
      </c>
      <c r="AG102" s="29">
        <v>131.7</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114.8</v>
      </c>
      <c r="R103" s="29">
        <v>114.8</v>
      </c>
      <c r="S103" s="29">
        <v>1</v>
      </c>
      <c r="T103" s="29">
        <v>111.8</v>
      </c>
      <c r="U103" s="29">
        <v>111.2</v>
      </c>
      <c r="V103" s="29">
        <v>110.4</v>
      </c>
      <c r="W103" s="29">
        <v>4.4</v>
      </c>
      <c r="X103" s="29">
        <v>113.9</v>
      </c>
      <c r="Y103" s="29">
        <v>115.8</v>
      </c>
      <c r="Z103" s="29">
        <v>115.6</v>
      </c>
      <c r="AA103" s="29">
        <v>4.5</v>
      </c>
      <c r="AB103" s="29">
        <v>115.5</v>
      </c>
      <c r="AC103" s="29">
        <v>115.5</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113.6</v>
      </c>
      <c r="O104" s="29">
        <v>4.3</v>
      </c>
      <c r="P104" s="29">
        <v>137.1</v>
      </c>
      <c r="Q104" s="29">
        <v>115.3</v>
      </c>
      <c r="R104" s="29">
        <v>115.2</v>
      </c>
      <c r="S104" s="29">
        <v>0.4</v>
      </c>
      <c r="T104" s="29">
        <v>135.7</v>
      </c>
      <c r="U104" s="29">
        <v>110.4</v>
      </c>
      <c r="V104" s="29">
        <v>110.8</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114.1</v>
      </c>
      <c r="F105" s="29">
        <v>114.4</v>
      </c>
      <c r="G105" s="29">
        <v>3</v>
      </c>
      <c r="H105" s="29">
        <v>119.5</v>
      </c>
      <c r="I105" s="29">
        <v>108.5</v>
      </c>
      <c r="J105" s="29">
        <v>108.9</v>
      </c>
      <c r="K105" s="29">
        <v>6.7</v>
      </c>
      <c r="L105" s="29">
        <v>130.2</v>
      </c>
      <c r="M105" s="29">
        <v>112.1</v>
      </c>
      <c r="N105" s="29">
        <v>114</v>
      </c>
      <c r="O105" s="29">
        <v>4.3</v>
      </c>
      <c r="P105" s="29">
        <v>122.5</v>
      </c>
      <c r="Q105" s="29">
        <v>115.6</v>
      </c>
      <c r="R105" s="29">
        <v>115.6</v>
      </c>
      <c r="S105" s="29">
        <v>1</v>
      </c>
      <c r="T105" s="29">
        <v>116</v>
      </c>
      <c r="U105" s="29">
        <v>112.2</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111.2</v>
      </c>
      <c r="W106" s="29">
        <v>3.4</v>
      </c>
      <c r="X106" s="29">
        <v>112.7</v>
      </c>
      <c r="Y106" s="29">
        <v>116.6</v>
      </c>
      <c r="Z106" s="29">
        <v>116.9</v>
      </c>
      <c r="AA106" s="29">
        <v>5.8</v>
      </c>
      <c r="AB106" s="29">
        <v>110</v>
      </c>
      <c r="AC106" s="29">
        <v>117.5</v>
      </c>
      <c r="AD106" s="29">
        <v>117.3</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112.5</v>
      </c>
      <c r="N107" s="29">
        <v>114.9</v>
      </c>
      <c r="O107" s="29">
        <v>5</v>
      </c>
      <c r="P107" s="29">
        <v>110.5</v>
      </c>
      <c r="Q107" s="29">
        <v>116.6</v>
      </c>
      <c r="R107" s="29">
        <v>116.5</v>
      </c>
      <c r="S107" s="29">
        <v>2.8</v>
      </c>
      <c r="T107" s="29">
        <v>102.5</v>
      </c>
      <c r="U107" s="29">
        <v>112</v>
      </c>
      <c r="V107" s="29">
        <v>111.3</v>
      </c>
      <c r="W107" s="29">
        <v>5.9</v>
      </c>
      <c r="X107" s="29">
        <v>110.6</v>
      </c>
      <c r="Y107" s="29">
        <v>117.6</v>
      </c>
      <c r="Z107" s="29">
        <v>117.4</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110.7</v>
      </c>
      <c r="V108" s="29">
        <v>111.4</v>
      </c>
      <c r="W108" s="29">
        <v>3.9</v>
      </c>
      <c r="X108" s="29">
        <v>110.6</v>
      </c>
      <c r="Y108" s="29">
        <v>117.3</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115.3</v>
      </c>
      <c r="F109" s="29">
        <v>115.6</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111.1</v>
      </c>
      <c r="V109" s="29">
        <v>111.5</v>
      </c>
      <c r="W109" s="29">
        <v>4.6</v>
      </c>
      <c r="X109" s="29">
        <v>111</v>
      </c>
      <c r="Y109" s="29">
        <v>118.2</v>
      </c>
      <c r="Z109" s="29">
        <v>118.3</v>
      </c>
      <c r="AA109" s="29">
        <v>4.6</v>
      </c>
      <c r="AB109" s="29">
        <v>116.3</v>
      </c>
      <c r="AC109" s="29">
        <v>118.6</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115.8</v>
      </c>
      <c r="N110" s="29">
        <v>116.6</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119.6</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113.2</v>
      </c>
      <c r="V111" s="34">
        <v>111.9</v>
      </c>
      <c r="W111" s="34">
        <v>5.5</v>
      </c>
      <c r="X111" s="34">
        <v>113.5</v>
      </c>
      <c r="Y111" s="34">
        <v>120</v>
      </c>
      <c r="Z111" s="34">
        <v>119.3</v>
      </c>
      <c r="AA111" s="34">
        <v>5</v>
      </c>
      <c r="AB111" s="34">
        <v>106.1</v>
      </c>
      <c r="AC111" s="34">
        <v>118.8</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117.6</v>
      </c>
      <c r="O113" s="29">
        <v>6.9</v>
      </c>
      <c r="P113" s="29">
        <v>120.4</v>
      </c>
      <c r="Q113" s="29">
        <v>121.3</v>
      </c>
      <c r="R113" s="29">
        <v>119.1</v>
      </c>
      <c r="S113" s="29">
        <v>8.1</v>
      </c>
      <c r="T113" s="29">
        <v>123.2</v>
      </c>
      <c r="U113" s="29">
        <v>114.8</v>
      </c>
      <c r="V113" s="29">
        <v>112.1</v>
      </c>
      <c r="W113" s="29">
        <v>6.3</v>
      </c>
      <c r="X113" s="29">
        <v>116.8</v>
      </c>
      <c r="Y113" s="29">
        <v>120.8</v>
      </c>
      <c r="Z113" s="29">
        <v>120.2</v>
      </c>
      <c r="AA113" s="29">
        <v>6.7</v>
      </c>
      <c r="AB113" s="29">
        <v>119.7</v>
      </c>
      <c r="AC113" s="29">
        <v>121.8</v>
      </c>
      <c r="AD113" s="29">
        <v>121.1</v>
      </c>
      <c r="AE113" s="29">
        <v>9.7</v>
      </c>
      <c r="AF113" s="29">
        <v>137.4</v>
      </c>
      <c r="AG113" s="29">
        <v>143.2</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110.2</v>
      </c>
      <c r="V114" s="29">
        <v>112</v>
      </c>
      <c r="W114" s="29">
        <v>4.5</v>
      </c>
      <c r="X114" s="29">
        <v>117.4</v>
      </c>
      <c r="Y114" s="29">
        <v>120.6</v>
      </c>
      <c r="Z114" s="29">
        <v>120.6</v>
      </c>
      <c r="AA114" s="29">
        <v>4.6</v>
      </c>
      <c r="AB114" s="29">
        <v>119.5</v>
      </c>
      <c r="AC114" s="29">
        <v>121.2</v>
      </c>
      <c r="AD114" s="29">
        <v>121.5</v>
      </c>
      <c r="AE114" s="29">
        <v>9.1</v>
      </c>
      <c r="AF114" s="29">
        <v>140.6</v>
      </c>
      <c r="AG114" s="29">
        <v>143.7</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118.3</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112.7</v>
      </c>
      <c r="V115" s="29">
        <v>111.9</v>
      </c>
      <c r="W115" s="29">
        <v>3.3</v>
      </c>
      <c r="X115" s="29">
        <v>117.6</v>
      </c>
      <c r="Y115" s="29">
        <v>121.1</v>
      </c>
      <c r="Z115" s="29">
        <v>121</v>
      </c>
      <c r="AA115" s="29">
        <v>4.8</v>
      </c>
      <c r="AB115" s="29">
        <v>121.1</v>
      </c>
      <c r="AC115" s="29">
        <v>121.7</v>
      </c>
      <c r="AD115" s="29">
        <v>121.8</v>
      </c>
      <c r="AE115" s="29">
        <v>7.8</v>
      </c>
      <c r="AF115" s="29">
        <v>146.8</v>
      </c>
      <c r="AG115" s="29">
        <v>145.1</v>
      </c>
      <c r="AH115" s="29">
        <v>144.7</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112.2</v>
      </c>
      <c r="V116" s="29">
        <v>111.8</v>
      </c>
      <c r="W116" s="29">
        <v>5.4</v>
      </c>
      <c r="X116" s="29">
        <v>142.7</v>
      </c>
      <c r="Y116" s="29">
        <v>121.3</v>
      </c>
      <c r="Z116" s="29">
        <v>121.3</v>
      </c>
      <c r="AA116" s="29">
        <v>5.8</v>
      </c>
      <c r="AB116" s="29">
        <v>144.4</v>
      </c>
      <c r="AC116" s="29">
        <v>122.4</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121.5</v>
      </c>
      <c r="S117" s="29">
        <v>-3.2</v>
      </c>
      <c r="T117" s="29">
        <v>112.2</v>
      </c>
      <c r="U117" s="29">
        <v>109.6</v>
      </c>
      <c r="V117" s="29">
        <v>111.7</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119.3</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123.8</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119.7</v>
      </c>
      <c r="G119" s="29">
        <v>5.9</v>
      </c>
      <c r="H119" s="29">
        <v>109.7</v>
      </c>
      <c r="I119" s="29">
        <v>113</v>
      </c>
      <c r="J119" s="29">
        <v>113.2</v>
      </c>
      <c r="K119" s="29">
        <v>8</v>
      </c>
      <c r="L119" s="29">
        <v>123.7</v>
      </c>
      <c r="M119" s="29">
        <v>119.2</v>
      </c>
      <c r="N119" s="29">
        <v>120.7</v>
      </c>
      <c r="O119" s="29">
        <v>5.7</v>
      </c>
      <c r="P119" s="29">
        <v>116.8</v>
      </c>
      <c r="Q119" s="29">
        <v>123.1</v>
      </c>
      <c r="R119" s="29">
        <v>122.7</v>
      </c>
      <c r="S119" s="29">
        <v>-0.3</v>
      </c>
      <c r="T119" s="29">
        <v>102.3</v>
      </c>
      <c r="U119" s="29">
        <v>111.5</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121.5</v>
      </c>
      <c r="O120" s="29">
        <v>5.4</v>
      </c>
      <c r="P120" s="29">
        <v>115</v>
      </c>
      <c r="Q120" s="29">
        <v>123.4</v>
      </c>
      <c r="R120" s="29">
        <v>123.3</v>
      </c>
      <c r="S120" s="29">
        <v>0.7</v>
      </c>
      <c r="T120" s="29">
        <v>103.2</v>
      </c>
      <c r="U120" s="29">
        <v>112.2</v>
      </c>
      <c r="V120" s="29">
        <v>112.3</v>
      </c>
      <c r="W120" s="29">
        <v>5</v>
      </c>
      <c r="X120" s="29">
        <v>116.1</v>
      </c>
      <c r="Y120" s="29">
        <v>123.4</v>
      </c>
      <c r="Z120" s="29">
        <v>122.9</v>
      </c>
      <c r="AA120" s="29">
        <v>4.3</v>
      </c>
      <c r="AB120" s="29">
        <v>121.8</v>
      </c>
      <c r="AC120" s="29">
        <v>124.1</v>
      </c>
      <c r="AD120" s="29">
        <v>124.4</v>
      </c>
      <c r="AE120" s="29">
        <v>7.9</v>
      </c>
      <c r="AF120" s="29">
        <v>140</v>
      </c>
      <c r="AG120" s="29">
        <v>149.6</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122.1</v>
      </c>
      <c r="O121" s="29">
        <v>5.6</v>
      </c>
      <c r="P121" s="29">
        <v>116.7</v>
      </c>
      <c r="Q121" s="29">
        <v>123.9</v>
      </c>
      <c r="R121" s="29">
        <v>123.8</v>
      </c>
      <c r="S121" s="29">
        <v>1.4</v>
      </c>
      <c r="T121" s="29">
        <v>102.2</v>
      </c>
      <c r="U121" s="29">
        <v>113.1</v>
      </c>
      <c r="V121" s="29">
        <v>112.6</v>
      </c>
      <c r="W121" s="29">
        <v>5.3</v>
      </c>
      <c r="X121" s="29">
        <v>116.8</v>
      </c>
      <c r="Y121" s="29">
        <v>123.2</v>
      </c>
      <c r="Z121" s="29">
        <v>123.3</v>
      </c>
      <c r="AA121" s="29">
        <v>5.6</v>
      </c>
      <c r="AB121" s="29">
        <v>122.8</v>
      </c>
      <c r="AC121" s="29">
        <v>124.7</v>
      </c>
      <c r="AD121" s="29">
        <v>124.9</v>
      </c>
      <c r="AE121" s="29">
        <v>9.1</v>
      </c>
      <c r="AF121" s="29">
        <v>142.6</v>
      </c>
      <c r="AG121" s="29">
        <v>150.6</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112.1</v>
      </c>
      <c r="V122" s="29">
        <v>112.9</v>
      </c>
      <c r="W122" s="29">
        <v>5.3</v>
      </c>
      <c r="X122" s="29">
        <v>123.7</v>
      </c>
      <c r="Y122" s="29">
        <v>124.1</v>
      </c>
      <c r="Z122" s="29">
        <v>123.7</v>
      </c>
      <c r="AA122" s="29">
        <v>5.4</v>
      </c>
      <c r="AB122" s="29">
        <v>134.1</v>
      </c>
      <c r="AC122" s="29">
        <v>125.4</v>
      </c>
      <c r="AD122" s="29">
        <v>125.7</v>
      </c>
      <c r="AE122" s="29">
        <v>9.5</v>
      </c>
      <c r="AF122" s="29">
        <v>154.6</v>
      </c>
      <c r="AG122" s="29">
        <v>151.8</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121.5</v>
      </c>
      <c r="G123" s="34">
        <v>1.1</v>
      </c>
      <c r="H123" s="34">
        <v>103.1</v>
      </c>
      <c r="I123" s="34">
        <v>115</v>
      </c>
      <c r="J123" s="34">
        <v>114.5</v>
      </c>
      <c r="K123" s="34">
        <v>1.1</v>
      </c>
      <c r="L123" s="34">
        <v>98.9</v>
      </c>
      <c r="M123" s="34">
        <v>124</v>
      </c>
      <c r="N123" s="34">
        <v>122.8</v>
      </c>
      <c r="O123" s="34">
        <v>4.7</v>
      </c>
      <c r="P123" s="34">
        <v>117.9</v>
      </c>
      <c r="Q123" s="34">
        <v>124.5</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152</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125.6</v>
      </c>
      <c r="S124" s="29">
        <v>3.4</v>
      </c>
      <c r="T124" s="29">
        <v>112.2</v>
      </c>
      <c r="U124" s="29">
        <v>112.7</v>
      </c>
      <c r="V124" s="29">
        <v>113.3</v>
      </c>
      <c r="W124" s="29">
        <v>4.4</v>
      </c>
      <c r="X124" s="29">
        <v>116.9</v>
      </c>
      <c r="Y124" s="29">
        <v>124.1</v>
      </c>
      <c r="Z124" s="29">
        <v>124.5</v>
      </c>
      <c r="AA124" s="29">
        <v>4.9</v>
      </c>
      <c r="AB124" s="29">
        <v>118</v>
      </c>
      <c r="AC124" s="29">
        <v>126.1</v>
      </c>
      <c r="AD124" s="29">
        <v>126.7</v>
      </c>
      <c r="AE124" s="29">
        <v>8.2</v>
      </c>
      <c r="AF124" s="29">
        <v>144.6</v>
      </c>
      <c r="AG124" s="29">
        <v>153</v>
      </c>
      <c r="AH124" s="29">
        <v>153.5</v>
      </c>
      <c r="AI124" s="29">
        <v>5.8</v>
      </c>
      <c r="AJ124" s="29">
        <v>118.3</v>
      </c>
      <c r="AK124" s="29">
        <v>124.7</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v>
      </c>
      <c r="V125" s="29">
        <v>113.5</v>
      </c>
      <c r="W125" s="29">
        <v>3</v>
      </c>
      <c r="X125" s="29">
        <v>120.3</v>
      </c>
      <c r="Y125" s="29">
        <v>125</v>
      </c>
      <c r="Z125" s="29">
        <v>125</v>
      </c>
      <c r="AA125" s="29">
        <v>3.7</v>
      </c>
      <c r="AB125" s="29">
        <v>124.2</v>
      </c>
      <c r="AC125" s="29">
        <v>126.7</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113.9</v>
      </c>
      <c r="V126" s="29">
        <v>113.9</v>
      </c>
      <c r="W126" s="29">
        <v>4.1</v>
      </c>
      <c r="X126" s="29">
        <v>122.3</v>
      </c>
      <c r="Y126" s="29">
        <v>126.1</v>
      </c>
      <c r="Z126" s="29">
        <v>125.5</v>
      </c>
      <c r="AA126" s="29">
        <v>5.2</v>
      </c>
      <c r="AB126" s="29">
        <v>125.7</v>
      </c>
      <c r="AC126" s="29">
        <v>128.3</v>
      </c>
      <c r="AD126" s="29">
        <v>128</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114.8</v>
      </c>
      <c r="V127" s="29">
        <v>114.3</v>
      </c>
      <c r="W127" s="29">
        <v>3.8</v>
      </c>
      <c r="X127" s="29">
        <v>122.1</v>
      </c>
      <c r="Y127" s="29">
        <v>126.3</v>
      </c>
      <c r="Z127" s="29">
        <v>126</v>
      </c>
      <c r="AA127" s="29">
        <v>6.3</v>
      </c>
      <c r="AB127" s="29">
        <v>128.8</v>
      </c>
      <c r="AC127" s="29">
        <v>129.3</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122.7</v>
      </c>
      <c r="F128" s="29">
        <v>123.7</v>
      </c>
      <c r="G128" s="29">
        <v>-2</v>
      </c>
      <c r="H128" s="29">
        <v>131</v>
      </c>
      <c r="I128" s="29">
        <v>105.3</v>
      </c>
      <c r="J128" s="29">
        <v>116</v>
      </c>
      <c r="K128" s="29">
        <v>6</v>
      </c>
      <c r="L128" s="29">
        <v>147.5</v>
      </c>
      <c r="M128" s="29">
        <v>122.7</v>
      </c>
      <c r="N128" s="29">
        <v>127.6</v>
      </c>
      <c r="O128" s="29">
        <v>6.9</v>
      </c>
      <c r="P128" s="29">
        <v>154</v>
      </c>
      <c r="Q128" s="29">
        <v>128.3</v>
      </c>
      <c r="R128" s="29">
        <v>128.3</v>
      </c>
      <c r="S128" s="29">
        <v>3.5</v>
      </c>
      <c r="T128" s="29">
        <v>145.1</v>
      </c>
      <c r="U128" s="29">
        <v>115.1</v>
      </c>
      <c r="V128" s="29">
        <v>114.7</v>
      </c>
      <c r="W128" s="29">
        <v>4.5</v>
      </c>
      <c r="X128" s="29">
        <v>149</v>
      </c>
      <c r="Y128" s="29">
        <v>126.2</v>
      </c>
      <c r="Z128" s="29">
        <v>126.4</v>
      </c>
      <c r="AA128" s="29">
        <v>4.6</v>
      </c>
      <c r="AB128" s="29">
        <v>151</v>
      </c>
      <c r="AC128" s="29">
        <v>127.7</v>
      </c>
      <c r="AD128" s="29">
        <v>128.7</v>
      </c>
      <c r="AE128" s="29">
        <v>9.1</v>
      </c>
      <c r="AF128" s="29">
        <v>187.2</v>
      </c>
      <c r="AG128" s="29">
        <v>157.1</v>
      </c>
      <c r="AH128" s="29">
        <v>157.9</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115.2</v>
      </c>
      <c r="V129" s="29">
        <v>115.1</v>
      </c>
      <c r="W129" s="29">
        <v>4.9</v>
      </c>
      <c r="X129" s="29">
        <v>158.7</v>
      </c>
      <c r="Y129" s="29">
        <v>127.5</v>
      </c>
      <c r="Z129" s="29">
        <v>126.7</v>
      </c>
      <c r="AA129" s="29">
        <v>6.5</v>
      </c>
      <c r="AB129" s="29">
        <v>141</v>
      </c>
      <c r="AC129" s="29">
        <v>129.7</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125.2</v>
      </c>
      <c r="G130" s="29">
        <v>4.1</v>
      </c>
      <c r="H130" s="29">
        <v>109.1</v>
      </c>
      <c r="I130" s="29">
        <v>116.2</v>
      </c>
      <c r="J130" s="29">
        <v>116.3</v>
      </c>
      <c r="K130" s="29">
        <v>8.4</v>
      </c>
      <c r="L130" s="29">
        <v>128.5</v>
      </c>
      <c r="M130" s="29">
        <v>129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159.9</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133.1</v>
      </c>
      <c r="N131" s="29">
        <v>130.8</v>
      </c>
      <c r="O131" s="29">
        <v>6</v>
      </c>
      <c r="P131" s="29">
        <v>123.8</v>
      </c>
      <c r="Q131" s="29">
        <v>129.7</v>
      </c>
      <c r="R131" s="29">
        <v>129.7</v>
      </c>
      <c r="S131" s="29">
        <v>3.3</v>
      </c>
      <c r="T131" s="29">
        <v>105.7</v>
      </c>
      <c r="U131" s="29">
        <v>115.8</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129.7</v>
      </c>
      <c r="N132" s="29">
        <v>131</v>
      </c>
      <c r="O132" s="29">
        <v>5</v>
      </c>
      <c r="P132" s="29">
        <v>120.7</v>
      </c>
      <c r="Q132" s="29">
        <v>130.3</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130.2</v>
      </c>
      <c r="AL132" s="29">
        <v>130.2</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116.4</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130.9</v>
      </c>
      <c r="S134" s="29">
        <v>8.5</v>
      </c>
      <c r="T134" s="29">
        <v>115.5</v>
      </c>
      <c r="U134" s="29">
        <v>119.2</v>
      </c>
      <c r="V134" s="29">
        <v>117.4</v>
      </c>
      <c r="W134" s="29">
        <v>3.5</v>
      </c>
      <c r="X134" s="29">
        <v>128</v>
      </c>
      <c r="Y134" s="29">
        <v>127.7</v>
      </c>
      <c r="Z134" s="29">
        <v>128.3</v>
      </c>
      <c r="AA134" s="29">
        <v>4.1</v>
      </c>
      <c r="AB134" s="29">
        <v>139.6</v>
      </c>
      <c r="AC134" s="29">
        <v>130.2</v>
      </c>
      <c r="AD134" s="29">
        <v>130.4</v>
      </c>
      <c r="AE134" s="29">
        <v>7.5</v>
      </c>
      <c r="AF134" s="29">
        <v>166.2</v>
      </c>
      <c r="AG134" s="29">
        <v>163.2</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134</v>
      </c>
      <c r="N135" s="34">
        <v>133.1</v>
      </c>
      <c r="O135" s="34">
        <v>4.7</v>
      </c>
      <c r="P135" s="34">
        <v>123.5</v>
      </c>
      <c r="Q135" s="34">
        <v>130.9</v>
      </c>
      <c r="R135" s="34">
        <v>131.1</v>
      </c>
      <c r="S135" s="34">
        <v>-0.5</v>
      </c>
      <c r="T135" s="34">
        <v>109.2</v>
      </c>
      <c r="U135" s="34">
        <v>116</v>
      </c>
      <c r="V135" s="34">
        <v>117.9</v>
      </c>
      <c r="W135" s="34">
        <v>4.5</v>
      </c>
      <c r="X135" s="34">
        <v>120.8</v>
      </c>
      <c r="Y135" s="34">
        <v>128.4</v>
      </c>
      <c r="Z135" s="34">
        <v>128.6</v>
      </c>
      <c r="AA135" s="34">
        <v>2.7</v>
      </c>
      <c r="AB135" s="34">
        <v>117</v>
      </c>
      <c r="AC135" s="34">
        <v>130.4</v>
      </c>
      <c r="AD135" s="34">
        <v>130.6</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121.9</v>
      </c>
      <c r="V136" s="29">
        <v>118.3</v>
      </c>
      <c r="W136" s="29">
        <v>5.1</v>
      </c>
      <c r="X136" s="29">
        <v>122.9</v>
      </c>
      <c r="Y136" s="29">
        <v>129.7</v>
      </c>
      <c r="Z136" s="29">
        <v>128.9</v>
      </c>
      <c r="AA136" s="29">
        <v>4.2</v>
      </c>
      <c r="AB136" s="29">
        <v>123</v>
      </c>
      <c r="AC136" s="29">
        <v>131</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127.2</v>
      </c>
      <c r="F137" s="29">
        <v>127.5</v>
      </c>
      <c r="G137" s="29">
        <v>7.2</v>
      </c>
      <c r="H137" s="29">
        <v>130</v>
      </c>
      <c r="I137" s="29">
        <v>119</v>
      </c>
      <c r="J137" s="29">
        <v>118.1</v>
      </c>
      <c r="K137" s="29">
        <v>18.5</v>
      </c>
      <c r="L137" s="29">
        <v>130.6</v>
      </c>
      <c r="M137" s="29">
        <v>138</v>
      </c>
      <c r="N137" s="29">
        <v>134.1</v>
      </c>
      <c r="O137" s="29">
        <v>3.4</v>
      </c>
      <c r="P137" s="29">
        <v>131</v>
      </c>
      <c r="Q137" s="29">
        <v>131</v>
      </c>
      <c r="R137" s="29">
        <v>131.6</v>
      </c>
      <c r="S137" s="29">
        <v>5</v>
      </c>
      <c r="T137" s="29">
        <v>126.8</v>
      </c>
      <c r="U137" s="29">
        <v>116.1</v>
      </c>
      <c r="V137" s="29">
        <v>118.6</v>
      </c>
      <c r="W137" s="29">
        <v>2.4</v>
      </c>
      <c r="X137" s="29">
        <v>123.2</v>
      </c>
      <c r="Y137" s="29">
        <v>128.7</v>
      </c>
      <c r="Z137" s="29">
        <v>129.2</v>
      </c>
      <c r="AA137" s="29">
        <v>2.8</v>
      </c>
      <c r="AB137" s="29">
        <v>127.7</v>
      </c>
      <c r="AC137" s="29">
        <v>130.9</v>
      </c>
      <c r="AD137" s="29">
        <v>131.1</v>
      </c>
      <c r="AE137" s="29">
        <v>7.4</v>
      </c>
      <c r="AF137" s="29">
        <v>158.7</v>
      </c>
      <c r="AG137" s="29">
        <v>166.4</v>
      </c>
      <c r="AH137" s="29">
        <v>166.3</v>
      </c>
      <c r="AI137" s="29">
        <v>4.9</v>
      </c>
      <c r="AJ137" s="29">
        <v>130.9</v>
      </c>
      <c r="AK137" s="29">
        <v>131.6</v>
      </c>
      <c r="AL137" s="29">
        <v>132</v>
      </c>
      <c r="AM137" s="3">
        <v>3</v>
      </c>
    </row>
    <row r="138" spans="1:39" ht="12.75">
      <c r="A138" s="98" t="s">
        <v>181</v>
      </c>
      <c r="B138" s="65" t="s">
        <v>109</v>
      </c>
      <c r="C138" s="29">
        <v>0.2</v>
      </c>
      <c r="D138" s="29">
        <v>122.6</v>
      </c>
      <c r="E138" s="29">
        <v>127.6</v>
      </c>
      <c r="F138" s="29">
        <v>128.1</v>
      </c>
      <c r="G138" s="29">
        <v>-4.5</v>
      </c>
      <c r="H138" s="29">
        <v>111.6</v>
      </c>
      <c r="I138" s="29">
        <v>116.7</v>
      </c>
      <c r="J138" s="29">
        <v>118.4</v>
      </c>
      <c r="K138" s="29">
        <v>-1.6</v>
      </c>
      <c r="L138" s="29">
        <v>116.1</v>
      </c>
      <c r="M138" s="29">
        <v>130.8</v>
      </c>
      <c r="N138" s="29">
        <v>134.7</v>
      </c>
      <c r="O138" s="29">
        <v>2.3</v>
      </c>
      <c r="P138" s="29">
        <v>127.8</v>
      </c>
      <c r="Q138" s="29">
        <v>132.1</v>
      </c>
      <c r="R138" s="29">
        <v>132.2</v>
      </c>
      <c r="S138" s="29">
        <v>7</v>
      </c>
      <c r="T138" s="29">
        <v>130.5</v>
      </c>
      <c r="U138" s="29">
        <v>120.5</v>
      </c>
      <c r="V138" s="29">
        <v>119</v>
      </c>
      <c r="W138" s="29">
        <v>0.9</v>
      </c>
      <c r="X138" s="29">
        <v>123.4</v>
      </c>
      <c r="Y138" s="29">
        <v>128.9</v>
      </c>
      <c r="Z138" s="29">
        <v>129.6</v>
      </c>
      <c r="AA138" s="29">
        <v>1.4</v>
      </c>
      <c r="AB138" s="29">
        <v>127.5</v>
      </c>
      <c r="AC138" s="29">
        <v>131.2</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132.7</v>
      </c>
      <c r="N139" s="29">
        <v>135.8</v>
      </c>
      <c r="O139" s="29">
        <v>3.2</v>
      </c>
      <c r="P139" s="29">
        <v>135.6</v>
      </c>
      <c r="Q139" s="29">
        <v>133</v>
      </c>
      <c r="R139" s="29">
        <v>133.3</v>
      </c>
      <c r="S139" s="29">
        <v>3.5</v>
      </c>
      <c r="T139" s="29">
        <v>115.7</v>
      </c>
      <c r="U139" s="29">
        <v>118.3</v>
      </c>
      <c r="V139" s="29">
        <v>119.4</v>
      </c>
      <c r="W139" s="29">
        <v>1.7</v>
      </c>
      <c r="X139" s="29">
        <v>124.2</v>
      </c>
      <c r="Y139" s="29">
        <v>129.3</v>
      </c>
      <c r="Z139" s="29">
        <v>130.1</v>
      </c>
      <c r="AA139" s="29">
        <v>2.1</v>
      </c>
      <c r="AB139" s="29">
        <v>131.5</v>
      </c>
      <c r="AC139" s="29">
        <v>131.9</v>
      </c>
      <c r="AD139" s="29">
        <v>132.6</v>
      </c>
      <c r="AE139" s="29">
        <v>6.6</v>
      </c>
      <c r="AF139" s="29">
        <v>168.4</v>
      </c>
      <c r="AG139" s="29">
        <v>168.3</v>
      </c>
      <c r="AH139" s="29">
        <v>169.2</v>
      </c>
      <c r="AI139" s="29">
        <v>4.1</v>
      </c>
      <c r="AJ139" s="29">
        <v>131.6</v>
      </c>
      <c r="AK139" s="29">
        <v>131.9</v>
      </c>
      <c r="AL139" s="29">
        <v>133.1</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145.2</v>
      </c>
      <c r="N140" s="29">
        <v>136.9</v>
      </c>
      <c r="O140" s="29">
        <v>5.8</v>
      </c>
      <c r="P140" s="29">
        <v>163</v>
      </c>
      <c r="Q140" s="29">
        <v>135</v>
      </c>
      <c r="R140" s="29">
        <v>134.5</v>
      </c>
      <c r="S140" s="29">
        <v>3.7</v>
      </c>
      <c r="T140" s="29">
        <v>150.5</v>
      </c>
      <c r="U140" s="29">
        <v>120.1</v>
      </c>
      <c r="V140" s="29">
        <v>119.8</v>
      </c>
      <c r="W140" s="29">
        <v>4.1</v>
      </c>
      <c r="X140" s="29">
        <v>155.2</v>
      </c>
      <c r="Y140" s="29">
        <v>131.4</v>
      </c>
      <c r="Z140" s="29">
        <v>130.6</v>
      </c>
      <c r="AA140" s="29">
        <v>5.4</v>
      </c>
      <c r="AB140" s="29">
        <v>159.2</v>
      </c>
      <c r="AC140" s="29">
        <v>134.9</v>
      </c>
      <c r="AD140" s="29">
        <v>133.8</v>
      </c>
      <c r="AE140" s="29">
        <v>11.1</v>
      </c>
      <c r="AF140" s="29">
        <v>208</v>
      </c>
      <c r="AG140" s="29">
        <v>172.7</v>
      </c>
      <c r="AH140" s="29">
        <v>171.5</v>
      </c>
      <c r="AI140" s="29">
        <v>8.3</v>
      </c>
      <c r="AJ140" s="29">
        <v>163.6</v>
      </c>
      <c r="AK140" s="29">
        <v>139.7</v>
      </c>
      <c r="AL140" s="29">
        <v>134.1</v>
      </c>
      <c r="AM140" s="3">
        <v>6</v>
      </c>
    </row>
    <row r="141" spans="1:39" ht="12.75">
      <c r="A141" s="98" t="s">
        <v>181</v>
      </c>
      <c r="B141" s="14" t="s">
        <v>115</v>
      </c>
      <c r="C141" s="29">
        <v>2.3</v>
      </c>
      <c r="D141" s="29">
        <v>144.8</v>
      </c>
      <c r="E141" s="29">
        <v>130.7</v>
      </c>
      <c r="F141" s="29">
        <v>130.5</v>
      </c>
      <c r="G141" s="29">
        <v>0.1</v>
      </c>
      <c r="H141" s="29">
        <v>128.1</v>
      </c>
      <c r="I141" s="29">
        <v>119.3</v>
      </c>
      <c r="J141" s="29">
        <v>119.5</v>
      </c>
      <c r="K141" s="29">
        <v>-8.4</v>
      </c>
      <c r="L141" s="29">
        <v>146.9</v>
      </c>
      <c r="M141" s="29">
        <v>134.3</v>
      </c>
      <c r="N141" s="29">
        <v>137.7</v>
      </c>
      <c r="O141" s="29">
        <v>5.5</v>
      </c>
      <c r="P141" s="29">
        <v>142.9</v>
      </c>
      <c r="Q141" s="29">
        <v>135.4</v>
      </c>
      <c r="R141" s="29">
        <v>135.3</v>
      </c>
      <c r="S141" s="29">
        <v>4.4</v>
      </c>
      <c r="T141" s="29">
        <v>121.7</v>
      </c>
      <c r="U141" s="29">
        <v>120.3</v>
      </c>
      <c r="V141" s="29">
        <v>120.3</v>
      </c>
      <c r="W141" s="29">
        <v>2.4</v>
      </c>
      <c r="X141" s="29">
        <v>162.5</v>
      </c>
      <c r="Y141" s="29">
        <v>131.3</v>
      </c>
      <c r="Z141" s="29">
        <v>131.2</v>
      </c>
      <c r="AA141" s="29">
        <v>3.8</v>
      </c>
      <c r="AB141" s="29">
        <v>146.4</v>
      </c>
      <c r="AC141" s="29">
        <v>134.6</v>
      </c>
      <c r="AD141" s="29">
        <v>134.6</v>
      </c>
      <c r="AE141" s="29">
        <v>7.9</v>
      </c>
      <c r="AF141" s="29">
        <v>185.5</v>
      </c>
      <c r="AG141" s="29">
        <v>173.7</v>
      </c>
      <c r="AH141" s="29">
        <v>173.3</v>
      </c>
      <c r="AI141" s="29">
        <v>3.9</v>
      </c>
      <c r="AJ141" s="29">
        <v>146.7</v>
      </c>
      <c r="AK141" s="29">
        <v>135.4</v>
      </c>
      <c r="AL141" s="29">
        <v>135.2</v>
      </c>
      <c r="AM141" s="3">
        <v>7</v>
      </c>
    </row>
    <row r="142" spans="1:39" ht="12.75">
      <c r="A142" s="98" t="s">
        <v>181</v>
      </c>
      <c r="B142" s="14" t="s">
        <v>117</v>
      </c>
      <c r="C142" s="29">
        <v>5.3</v>
      </c>
      <c r="D142" s="29">
        <v>128</v>
      </c>
      <c r="E142" s="29">
        <v>131.1</v>
      </c>
      <c r="F142" s="29">
        <v>131.1</v>
      </c>
      <c r="G142" s="29">
        <v>4.2</v>
      </c>
      <c r="H142" s="29">
        <v>113.6</v>
      </c>
      <c r="I142" s="29">
        <v>118.1</v>
      </c>
      <c r="J142" s="29">
        <v>119.9</v>
      </c>
      <c r="K142" s="29">
        <v>7.8</v>
      </c>
      <c r="L142" s="29">
        <v>138.6</v>
      </c>
      <c r="M142" s="29">
        <v>135.1</v>
      </c>
      <c r="N142" s="29">
        <v>138.6</v>
      </c>
      <c r="O142" s="29">
        <v>4.6</v>
      </c>
      <c r="P142" s="29">
        <v>135.9</v>
      </c>
      <c r="Q142" s="29">
        <v>135.8</v>
      </c>
      <c r="R142" s="29">
        <v>135.8</v>
      </c>
      <c r="S142" s="29">
        <v>4.8</v>
      </c>
      <c r="T142" s="29">
        <v>108.6</v>
      </c>
      <c r="U142" s="29">
        <v>120.7</v>
      </c>
      <c r="V142" s="29">
        <v>120.8</v>
      </c>
      <c r="W142" s="29">
        <v>5.4</v>
      </c>
      <c r="X142" s="29">
        <v>128.2</v>
      </c>
      <c r="Y142" s="29">
        <v>132.7</v>
      </c>
      <c r="Z142" s="29">
        <v>131.6</v>
      </c>
      <c r="AA142" s="29">
        <v>3.9</v>
      </c>
      <c r="AB142" s="29">
        <v>125.9</v>
      </c>
      <c r="AC142" s="29">
        <v>134.5</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131.7</v>
      </c>
      <c r="F143" s="29">
        <v>131.7</v>
      </c>
      <c r="G143" s="29">
        <v>-0.9</v>
      </c>
      <c r="H143" s="29">
        <v>124.4</v>
      </c>
      <c r="I143" s="29">
        <v>121.2</v>
      </c>
      <c r="J143" s="29">
        <v>120.4</v>
      </c>
      <c r="K143" s="29">
        <v>5.5</v>
      </c>
      <c r="L143" s="29">
        <v>153.8</v>
      </c>
      <c r="M143" s="29">
        <v>143.5</v>
      </c>
      <c r="N143" s="29">
        <v>139.9</v>
      </c>
      <c r="O143" s="29">
        <v>4.8</v>
      </c>
      <c r="P143" s="29">
        <v>129.7</v>
      </c>
      <c r="Q143" s="29">
        <v>136.2</v>
      </c>
      <c r="R143" s="29">
        <v>136.2</v>
      </c>
      <c r="S143" s="29">
        <v>5.1</v>
      </c>
      <c r="T143" s="29">
        <v>111.1</v>
      </c>
      <c r="U143" s="29">
        <v>121.3</v>
      </c>
      <c r="V143" s="29">
        <v>121.4</v>
      </c>
      <c r="W143" s="29">
        <v>2.1</v>
      </c>
      <c r="X143" s="29">
        <v>123.5</v>
      </c>
      <c r="Y143" s="29">
        <v>132</v>
      </c>
      <c r="Z143" s="29">
        <v>132</v>
      </c>
      <c r="AA143" s="29">
        <v>4.8</v>
      </c>
      <c r="AB143" s="29">
        <v>131.3</v>
      </c>
      <c r="AC143" s="29">
        <v>136.4</v>
      </c>
      <c r="AD143" s="29">
        <v>136</v>
      </c>
      <c r="AE143" s="29">
        <v>8.3</v>
      </c>
      <c r="AF143" s="29">
        <v>166.1</v>
      </c>
      <c r="AG143" s="29">
        <v>175.6</v>
      </c>
      <c r="AH143" s="29">
        <v>175.4</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176.4</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140.7</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176.4</v>
      </c>
      <c r="AH145" s="29">
        <v>177</v>
      </c>
      <c r="AI145" s="29">
        <v>7</v>
      </c>
      <c r="AJ145" s="29">
        <v>132.2</v>
      </c>
      <c r="AK145" s="29">
        <v>138.4</v>
      </c>
      <c r="AL145" s="29">
        <v>138.9</v>
      </c>
      <c r="AM145" s="3">
        <v>11</v>
      </c>
    </row>
    <row r="146" spans="1:39" ht="12.75">
      <c r="A146" s="98" t="s">
        <v>181</v>
      </c>
      <c r="B146" s="14" t="s">
        <v>123</v>
      </c>
      <c r="C146" s="29">
        <v>4.7</v>
      </c>
      <c r="D146" s="29">
        <v>136.4</v>
      </c>
      <c r="E146" s="29">
        <v>133.1</v>
      </c>
      <c r="F146" s="29">
        <v>133.2</v>
      </c>
      <c r="G146" s="29">
        <v>2.9</v>
      </c>
      <c r="H146" s="29">
        <v>124.1</v>
      </c>
      <c r="I146" s="29">
        <v>121.7</v>
      </c>
      <c r="J146" s="29">
        <v>121.6</v>
      </c>
      <c r="K146" s="29">
        <v>8.1</v>
      </c>
      <c r="L146" s="29">
        <v>161</v>
      </c>
      <c r="M146" s="29">
        <v>146.3</v>
      </c>
      <c r="N146" s="29">
        <v>144.1</v>
      </c>
      <c r="O146" s="29">
        <v>4.9</v>
      </c>
      <c r="P146" s="29">
        <v>141.5</v>
      </c>
      <c r="Q146" s="29">
        <v>137.7</v>
      </c>
      <c r="R146" s="29">
        <v>137.9</v>
      </c>
      <c r="S146" s="29">
        <v>0.2</v>
      </c>
      <c r="T146" s="29">
        <v>115.7</v>
      </c>
      <c r="U146" s="29">
        <v>122</v>
      </c>
      <c r="V146" s="29">
        <v>122.9</v>
      </c>
      <c r="W146" s="29">
        <v>3.5</v>
      </c>
      <c r="X146" s="29">
        <v>132.5</v>
      </c>
      <c r="Y146" s="29">
        <v>130.3</v>
      </c>
      <c r="Z146" s="29">
        <v>132.5</v>
      </c>
      <c r="AA146" s="29">
        <v>4.8</v>
      </c>
      <c r="AB146" s="29">
        <v>146.3</v>
      </c>
      <c r="AC146" s="29">
        <v>136.8</v>
      </c>
      <c r="AD146" s="29">
        <v>137.2</v>
      </c>
      <c r="AE146" s="29">
        <v>9</v>
      </c>
      <c r="AF146" s="29">
        <v>181.2</v>
      </c>
      <c r="AG146" s="29">
        <v>178.1</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121.5</v>
      </c>
      <c r="J147" s="34">
        <v>122</v>
      </c>
      <c r="K147" s="34">
        <v>10.7</v>
      </c>
      <c r="L147" s="34">
        <v>119.4</v>
      </c>
      <c r="M147" s="34">
        <v>143.9</v>
      </c>
      <c r="N147" s="34">
        <v>145.8</v>
      </c>
      <c r="O147" s="34">
        <v>6.6</v>
      </c>
      <c r="P147" s="34">
        <v>131.6</v>
      </c>
      <c r="Q147" s="34">
        <v>138.8</v>
      </c>
      <c r="R147" s="34">
        <v>138.8</v>
      </c>
      <c r="S147" s="34">
        <v>5</v>
      </c>
      <c r="T147" s="34">
        <v>114.6</v>
      </c>
      <c r="U147" s="34">
        <v>122.7</v>
      </c>
      <c r="V147" s="34">
        <v>123.6</v>
      </c>
      <c r="W147" s="34">
        <v>5.1</v>
      </c>
      <c r="X147" s="34">
        <v>126.9</v>
      </c>
      <c r="Y147" s="34">
        <v>133.4</v>
      </c>
      <c r="Z147" s="34">
        <v>132.9</v>
      </c>
      <c r="AA147" s="34">
        <v>6.8</v>
      </c>
      <c r="AB147" s="34">
        <v>124.9</v>
      </c>
      <c r="AC147" s="34">
        <v>137.7</v>
      </c>
      <c r="AD147" s="34">
        <v>137.9</v>
      </c>
      <c r="AE147" s="34">
        <v>9.7</v>
      </c>
      <c r="AF147" s="34">
        <v>170.2</v>
      </c>
      <c r="AG147" s="34">
        <v>179.6</v>
      </c>
      <c r="AH147" s="34">
        <v>179.4</v>
      </c>
      <c r="AI147" s="34">
        <v>6.5</v>
      </c>
      <c r="AJ147" s="34">
        <v>131.2</v>
      </c>
      <c r="AK147" s="34">
        <v>139.6</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139.6</v>
      </c>
      <c r="R148" s="29">
        <v>139.7</v>
      </c>
      <c r="S148" s="29">
        <v>0.3</v>
      </c>
      <c r="T148" s="29">
        <v>122.7</v>
      </c>
      <c r="U148" s="29">
        <v>124.7</v>
      </c>
      <c r="V148" s="29">
        <v>124.4</v>
      </c>
      <c r="W148" s="29">
        <v>2.9</v>
      </c>
      <c r="X148" s="29">
        <v>126.5</v>
      </c>
      <c r="Y148" s="29">
        <v>133.2</v>
      </c>
      <c r="Z148" s="29">
        <v>133.4</v>
      </c>
      <c r="AA148" s="29">
        <v>6.4</v>
      </c>
      <c r="AB148" s="29">
        <v>130.9</v>
      </c>
      <c r="AC148" s="29">
        <v>139.1</v>
      </c>
      <c r="AD148" s="29">
        <v>138.8</v>
      </c>
      <c r="AE148" s="29">
        <v>9.8</v>
      </c>
      <c r="AF148" s="29">
        <v>171.3</v>
      </c>
      <c r="AG148" s="29">
        <v>181</v>
      </c>
      <c r="AH148" s="29">
        <v>180.5</v>
      </c>
      <c r="AI148" s="29">
        <v>7.2</v>
      </c>
      <c r="AJ148" s="29">
        <v>133.9</v>
      </c>
      <c r="AK148" s="29">
        <v>141.9</v>
      </c>
      <c r="AL148" s="29">
        <v>141.1</v>
      </c>
      <c r="AM148" s="3">
        <v>2</v>
      </c>
    </row>
    <row r="149" spans="1:39" ht="12.75">
      <c r="A149" s="98" t="s">
        <v>182</v>
      </c>
      <c r="B149" s="65" t="s">
        <v>105</v>
      </c>
      <c r="C149" s="29">
        <v>6.1</v>
      </c>
      <c r="D149" s="29">
        <v>136.6</v>
      </c>
      <c r="E149" s="29">
        <v>135.1</v>
      </c>
      <c r="F149" s="29">
        <v>134.9</v>
      </c>
      <c r="G149" s="29">
        <v>3.4</v>
      </c>
      <c r="H149" s="29">
        <v>134.3</v>
      </c>
      <c r="I149" s="29">
        <v>121.8</v>
      </c>
      <c r="J149" s="29">
        <v>122.9</v>
      </c>
      <c r="K149" s="29">
        <v>10</v>
      </c>
      <c r="L149" s="29">
        <v>143.7</v>
      </c>
      <c r="M149" s="29">
        <v>150</v>
      </c>
      <c r="N149" s="29">
        <v>148.7</v>
      </c>
      <c r="O149" s="29">
        <v>7.8</v>
      </c>
      <c r="P149" s="29">
        <v>141.2</v>
      </c>
      <c r="Q149" s="29">
        <v>140.8</v>
      </c>
      <c r="R149" s="29">
        <v>140.4</v>
      </c>
      <c r="S149" s="29">
        <v>12.5</v>
      </c>
      <c r="T149" s="29">
        <v>142.6</v>
      </c>
      <c r="U149" s="29">
        <v>126.8</v>
      </c>
      <c r="V149" s="29">
        <v>125.2</v>
      </c>
      <c r="W149" s="29">
        <v>4.7</v>
      </c>
      <c r="X149" s="29">
        <v>129.1</v>
      </c>
      <c r="Y149" s="29">
        <v>134.2</v>
      </c>
      <c r="Z149" s="29">
        <v>133.8</v>
      </c>
      <c r="AA149" s="29">
        <v>7.2</v>
      </c>
      <c r="AB149" s="29">
        <v>136.9</v>
      </c>
      <c r="AC149" s="29">
        <v>139.9</v>
      </c>
      <c r="AD149" s="29">
        <v>139.5</v>
      </c>
      <c r="AE149" s="29">
        <v>8.8</v>
      </c>
      <c r="AF149" s="29">
        <v>172.6</v>
      </c>
      <c r="AG149" s="29">
        <v>181</v>
      </c>
      <c r="AH149" s="29">
        <v>181.5</v>
      </c>
      <c r="AI149" s="29">
        <v>7.9</v>
      </c>
      <c r="AJ149" s="29">
        <v>141.2</v>
      </c>
      <c r="AK149" s="29">
        <v>141.2</v>
      </c>
      <c r="AL149" s="29">
        <v>141.9</v>
      </c>
      <c r="AM149" s="3">
        <v>3</v>
      </c>
    </row>
    <row r="150" spans="1:39" ht="12.75">
      <c r="A150" s="98" t="s">
        <v>182</v>
      </c>
      <c r="B150" s="4" t="s">
        <v>109</v>
      </c>
      <c r="C150" s="29">
        <v>6</v>
      </c>
      <c r="D150" s="29">
        <v>130</v>
      </c>
      <c r="E150" s="29">
        <v>135.3</v>
      </c>
      <c r="F150" s="29">
        <v>135.4</v>
      </c>
      <c r="G150" s="29">
        <v>3.6</v>
      </c>
      <c r="H150" s="29">
        <v>115.6</v>
      </c>
      <c r="I150" s="29">
        <v>123.4</v>
      </c>
      <c r="J150" s="29">
        <v>123.4</v>
      </c>
      <c r="K150" s="29">
        <v>12.6</v>
      </c>
      <c r="L150" s="29">
        <v>130.7</v>
      </c>
      <c r="M150" s="29">
        <v>149.8</v>
      </c>
      <c r="N150" s="29">
        <v>149.7</v>
      </c>
      <c r="O150" s="29">
        <v>6.9</v>
      </c>
      <c r="P150" s="29">
        <v>136.6</v>
      </c>
      <c r="Q150" s="29">
        <v>140.8</v>
      </c>
      <c r="R150" s="29">
        <v>140.8</v>
      </c>
      <c r="S150" s="29">
        <v>5.3</v>
      </c>
      <c r="T150" s="29">
        <v>137.4</v>
      </c>
      <c r="U150" s="29">
        <v>126.2</v>
      </c>
      <c r="V150" s="29">
        <v>125.9</v>
      </c>
      <c r="W150" s="29">
        <v>4</v>
      </c>
      <c r="X150" s="29">
        <v>128.3</v>
      </c>
      <c r="Y150" s="29">
        <v>133.9</v>
      </c>
      <c r="Z150" s="29">
        <v>134.2</v>
      </c>
      <c r="AA150" s="29">
        <v>6.7</v>
      </c>
      <c r="AB150" s="29">
        <v>136</v>
      </c>
      <c r="AC150" s="29">
        <v>140.1</v>
      </c>
      <c r="AD150" s="29">
        <v>139.8</v>
      </c>
      <c r="AE150" s="29">
        <v>9.9</v>
      </c>
      <c r="AF150" s="29">
        <v>178.4</v>
      </c>
      <c r="AG150" s="29">
        <v>182.4</v>
      </c>
      <c r="AH150" s="29">
        <v>182.7</v>
      </c>
      <c r="AI150" s="29">
        <v>7.9</v>
      </c>
      <c r="AJ150" s="29">
        <v>138.5</v>
      </c>
      <c r="AK150" s="29">
        <v>142.7</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150</v>
      </c>
      <c r="N151" s="29">
        <v>150.4</v>
      </c>
      <c r="O151" s="29">
        <v>6.3</v>
      </c>
      <c r="P151" s="29">
        <v>144.1</v>
      </c>
      <c r="Q151" s="29">
        <v>141</v>
      </c>
      <c r="R151" s="29">
        <v>141.2</v>
      </c>
      <c r="S151" s="29">
        <v>5</v>
      </c>
      <c r="T151" s="29">
        <v>121.5</v>
      </c>
      <c r="U151" s="29">
        <v>124</v>
      </c>
      <c r="V151" s="29">
        <v>126.6</v>
      </c>
      <c r="W151" s="29">
        <v>3.8</v>
      </c>
      <c r="X151" s="29">
        <v>128.8</v>
      </c>
      <c r="Y151" s="29">
        <v>135.1</v>
      </c>
      <c r="Z151" s="29">
        <v>134.7</v>
      </c>
      <c r="AA151" s="29">
        <v>5.9</v>
      </c>
      <c r="AB151" s="29">
        <v>139.2</v>
      </c>
      <c r="AC151" s="29">
        <v>139.6</v>
      </c>
      <c r="AD151" s="29">
        <v>140</v>
      </c>
      <c r="AE151" s="29">
        <v>9.6</v>
      </c>
      <c r="AF151" s="29">
        <v>184.6</v>
      </c>
      <c r="AG151" s="29">
        <v>184.7</v>
      </c>
      <c r="AH151" s="29">
        <v>184.2</v>
      </c>
      <c r="AI151" s="29">
        <v>8.3</v>
      </c>
      <c r="AJ151" s="29">
        <v>142.6</v>
      </c>
      <c r="AK151" s="29">
        <v>143.5</v>
      </c>
      <c r="AL151" s="29">
        <v>143.7</v>
      </c>
      <c r="AM151" s="3">
        <v>5</v>
      </c>
    </row>
    <row r="152" spans="1:39" ht="12.75">
      <c r="A152" s="98" t="s">
        <v>182</v>
      </c>
      <c r="B152" s="65" t="s">
        <v>113</v>
      </c>
      <c r="C152" s="58">
        <v>4.1</v>
      </c>
      <c r="D152" s="29">
        <v>165</v>
      </c>
      <c r="E152" s="29">
        <v>136.8</v>
      </c>
      <c r="F152" s="29">
        <v>136.8</v>
      </c>
      <c r="G152" s="29">
        <v>2.3</v>
      </c>
      <c r="H152" s="29">
        <v>151.9</v>
      </c>
      <c r="I152" s="29">
        <v>123</v>
      </c>
      <c r="J152" s="29">
        <v>124.6</v>
      </c>
      <c r="K152" s="29">
        <v>9.5</v>
      </c>
      <c r="L152" s="29">
        <v>196.5</v>
      </c>
      <c r="M152" s="29">
        <v>151.2</v>
      </c>
      <c r="N152" s="29">
        <v>151.4</v>
      </c>
      <c r="O152" s="29">
        <v>3.9</v>
      </c>
      <c r="P152" s="29">
        <v>169.4</v>
      </c>
      <c r="Q152" s="29">
        <v>141.6</v>
      </c>
      <c r="R152" s="29">
        <v>141.8</v>
      </c>
      <c r="S152" s="29">
        <v>6.5</v>
      </c>
      <c r="T152" s="29">
        <v>160.3</v>
      </c>
      <c r="U152" s="29">
        <v>127.3</v>
      </c>
      <c r="V152" s="29">
        <v>127.6</v>
      </c>
      <c r="W152" s="29">
        <v>2.4</v>
      </c>
      <c r="X152" s="29">
        <v>158.9</v>
      </c>
      <c r="Y152" s="29">
        <v>134.8</v>
      </c>
      <c r="Z152" s="29">
        <v>135.1</v>
      </c>
      <c r="AA152" s="29">
        <v>4.2</v>
      </c>
      <c r="AB152" s="29">
        <v>166</v>
      </c>
      <c r="AC152" s="29">
        <v>140.2</v>
      </c>
      <c r="AD152" s="29">
        <v>140.4</v>
      </c>
      <c r="AE152" s="29">
        <v>7.6</v>
      </c>
      <c r="AF152" s="29">
        <v>223.7</v>
      </c>
      <c r="AG152" s="29">
        <v>185.6</v>
      </c>
      <c r="AH152" s="29">
        <v>185.4</v>
      </c>
      <c r="AI152" s="29">
        <v>5.1</v>
      </c>
      <c r="AJ152" s="29">
        <v>172.1</v>
      </c>
      <c r="AK152" s="29">
        <v>145.2</v>
      </c>
      <c r="AL152" s="29">
        <v>144.7</v>
      </c>
      <c r="AM152" s="3">
        <v>6</v>
      </c>
    </row>
    <row r="153" spans="1:39" ht="12.75">
      <c r="A153" s="98" t="s">
        <v>182</v>
      </c>
      <c r="B153" s="14" t="s">
        <v>115</v>
      </c>
      <c r="C153" s="58">
        <v>4.4</v>
      </c>
      <c r="D153" s="29">
        <v>151.2</v>
      </c>
      <c r="E153" s="29">
        <v>137.4</v>
      </c>
      <c r="F153" s="29">
        <v>137.6</v>
      </c>
      <c r="G153" s="29">
        <v>3.4</v>
      </c>
      <c r="H153" s="29">
        <v>132.5</v>
      </c>
      <c r="I153" s="29">
        <v>125.2</v>
      </c>
      <c r="J153" s="29">
        <v>125.3</v>
      </c>
      <c r="K153" s="29">
        <v>9.7</v>
      </c>
      <c r="L153" s="29">
        <v>161.2</v>
      </c>
      <c r="M153" s="29">
        <v>150.2</v>
      </c>
      <c r="N153" s="29">
        <v>152.7</v>
      </c>
      <c r="O153" s="29">
        <v>4.9</v>
      </c>
      <c r="P153" s="29">
        <v>149.9</v>
      </c>
      <c r="Q153" s="29">
        <v>142.5</v>
      </c>
      <c r="R153" s="29">
        <v>142.6</v>
      </c>
      <c r="S153" s="29">
        <v>6.5</v>
      </c>
      <c r="T153" s="29">
        <v>129.5</v>
      </c>
      <c r="U153" s="29">
        <v>128.9</v>
      </c>
      <c r="V153" s="29">
        <v>128.7</v>
      </c>
      <c r="W153" s="29">
        <v>1.7</v>
      </c>
      <c r="X153" s="29">
        <v>165.4</v>
      </c>
      <c r="Y153" s="29">
        <v>135.1</v>
      </c>
      <c r="Z153" s="29">
        <v>135.6</v>
      </c>
      <c r="AA153" s="29">
        <v>4.4</v>
      </c>
      <c r="AB153" s="29">
        <v>152.9</v>
      </c>
      <c r="AC153" s="29">
        <v>141</v>
      </c>
      <c r="AD153" s="29">
        <v>141</v>
      </c>
      <c r="AE153" s="29">
        <v>6.7</v>
      </c>
      <c r="AF153" s="29">
        <v>197.9</v>
      </c>
      <c r="AG153" s="29">
        <v>186.1</v>
      </c>
      <c r="AH153" s="29">
        <v>186.4</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126</v>
      </c>
      <c r="K154" s="29">
        <v>18.6</v>
      </c>
      <c r="L154" s="29">
        <v>164.3</v>
      </c>
      <c r="M154" s="29">
        <v>157.5</v>
      </c>
      <c r="N154" s="29">
        <v>154.5</v>
      </c>
      <c r="O154" s="29">
        <v>6.7</v>
      </c>
      <c r="P154" s="29">
        <v>145</v>
      </c>
      <c r="Q154" s="29">
        <v>143.7</v>
      </c>
      <c r="R154" s="29">
        <v>143.7</v>
      </c>
      <c r="S154" s="29">
        <v>7.7</v>
      </c>
      <c r="T154" s="29">
        <v>117</v>
      </c>
      <c r="U154" s="29">
        <v>129.9</v>
      </c>
      <c r="V154" s="29">
        <v>130</v>
      </c>
      <c r="W154" s="29">
        <v>1.3</v>
      </c>
      <c r="X154" s="29">
        <v>129.9</v>
      </c>
      <c r="Y154" s="29">
        <v>135.7</v>
      </c>
      <c r="Z154" s="29">
        <v>136.2</v>
      </c>
      <c r="AA154" s="29">
        <v>5.2</v>
      </c>
      <c r="AB154" s="29">
        <v>132.5</v>
      </c>
      <c r="AC154" s="29">
        <v>141.9</v>
      </c>
      <c r="AD154" s="29">
        <v>141.5</v>
      </c>
      <c r="AE154" s="29">
        <v>5.8</v>
      </c>
      <c r="AF154" s="29">
        <v>196.4</v>
      </c>
      <c r="AG154" s="29">
        <v>187</v>
      </c>
      <c r="AH154" s="29">
        <v>187.8</v>
      </c>
      <c r="AI154" s="29">
        <v>7.6</v>
      </c>
      <c r="AJ154" s="29">
        <v>146.9</v>
      </c>
      <c r="AK154" s="29">
        <v>146.7</v>
      </c>
      <c r="AL154" s="29">
        <v>146.9</v>
      </c>
      <c r="AM154" s="3">
        <v>8</v>
      </c>
    </row>
    <row r="155" spans="1:39" ht="12.75">
      <c r="A155" s="98" t="s">
        <v>182</v>
      </c>
      <c r="B155" s="14" t="s">
        <v>119</v>
      </c>
      <c r="C155" s="58">
        <v>2.6</v>
      </c>
      <c r="D155" s="29">
        <v>132.2</v>
      </c>
      <c r="E155" s="29">
        <v>138.9</v>
      </c>
      <c r="F155" s="29">
        <v>139.5</v>
      </c>
      <c r="G155" s="29">
        <v>-0.1</v>
      </c>
      <c r="H155" s="29">
        <v>124.2</v>
      </c>
      <c r="I155" s="29">
        <v>126.1</v>
      </c>
      <c r="J155" s="29">
        <v>126.5</v>
      </c>
      <c r="K155" s="29">
        <v>0.8</v>
      </c>
      <c r="L155" s="29">
        <v>155</v>
      </c>
      <c r="M155" s="29">
        <v>154.4</v>
      </c>
      <c r="N155" s="29">
        <v>156.5</v>
      </c>
      <c r="O155" s="29">
        <v>4.6</v>
      </c>
      <c r="P155" s="29">
        <v>135.7</v>
      </c>
      <c r="Q155" s="29">
        <v>144.7</v>
      </c>
      <c r="R155" s="29">
        <v>144.9</v>
      </c>
      <c r="S155" s="29">
        <v>7.1</v>
      </c>
      <c r="T155" s="29">
        <v>119</v>
      </c>
      <c r="U155" s="29">
        <v>131.2</v>
      </c>
      <c r="V155" s="29">
        <v>131.3</v>
      </c>
      <c r="W155" s="29">
        <v>1.1</v>
      </c>
      <c r="X155" s="29">
        <v>124.9</v>
      </c>
      <c r="Y155" s="29">
        <v>136.2</v>
      </c>
      <c r="Z155" s="29">
        <v>137</v>
      </c>
      <c r="AA155" s="29">
        <v>2.3</v>
      </c>
      <c r="AB155" s="29">
        <v>134.3</v>
      </c>
      <c r="AC155" s="29">
        <v>141.4</v>
      </c>
      <c r="AD155" s="29">
        <v>141.9</v>
      </c>
      <c r="AE155" s="29">
        <v>6.7</v>
      </c>
      <c r="AF155" s="29">
        <v>177.3</v>
      </c>
      <c r="AG155" s="29">
        <v>189.4</v>
      </c>
      <c r="AH155" s="29">
        <v>189.9</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126.5</v>
      </c>
      <c r="J156" s="29">
        <v>127.1</v>
      </c>
      <c r="K156" s="29">
        <v>12</v>
      </c>
      <c r="L156" s="29">
        <v>159.4</v>
      </c>
      <c r="M156" s="29">
        <v>156.9</v>
      </c>
      <c r="N156" s="29">
        <v>158.7</v>
      </c>
      <c r="O156" s="29">
        <v>6.6</v>
      </c>
      <c r="P156" s="29">
        <v>135.4</v>
      </c>
      <c r="Q156" s="29">
        <v>146.1</v>
      </c>
      <c r="R156" s="29">
        <v>146.2</v>
      </c>
      <c r="S156" s="29">
        <v>9.3</v>
      </c>
      <c r="T156" s="29">
        <v>123.3</v>
      </c>
      <c r="U156" s="29">
        <v>132.6</v>
      </c>
      <c r="V156" s="29">
        <v>132.6</v>
      </c>
      <c r="W156" s="29">
        <v>1.9</v>
      </c>
      <c r="X156" s="29">
        <v>128.3</v>
      </c>
      <c r="Y156" s="29">
        <v>136.8</v>
      </c>
      <c r="Z156" s="29">
        <v>137.8</v>
      </c>
      <c r="AA156" s="29">
        <v>3.2</v>
      </c>
      <c r="AB156" s="29">
        <v>138.8</v>
      </c>
      <c r="AC156" s="29">
        <v>142.1</v>
      </c>
      <c r="AD156" s="29">
        <v>142.7</v>
      </c>
      <c r="AE156" s="29">
        <v>9.1</v>
      </c>
      <c r="AF156" s="29">
        <v>179.9</v>
      </c>
      <c r="AG156" s="29">
        <v>192.5</v>
      </c>
      <c r="AH156" s="29">
        <v>192.5</v>
      </c>
      <c r="AI156" s="29">
        <v>8.7</v>
      </c>
      <c r="AJ156" s="29">
        <v>141.9</v>
      </c>
      <c r="AK156" s="29">
        <v>149.2</v>
      </c>
      <c r="AL156" s="29">
        <v>149.8</v>
      </c>
      <c r="AM156" s="3">
        <v>10</v>
      </c>
    </row>
    <row r="157" spans="1:39" ht="12.75">
      <c r="A157" s="98" t="s">
        <v>182</v>
      </c>
      <c r="B157" s="14" t="s">
        <v>122</v>
      </c>
      <c r="C157" s="29">
        <v>9.2</v>
      </c>
      <c r="D157" s="29">
        <v>136.2</v>
      </c>
      <c r="E157" s="29">
        <v>142.3</v>
      </c>
      <c r="F157" s="29">
        <v>142.2</v>
      </c>
      <c r="G157" s="29">
        <v>8.3</v>
      </c>
      <c r="H157" s="29">
        <v>119.5</v>
      </c>
      <c r="I157" s="29">
        <v>128.3</v>
      </c>
      <c r="J157" s="29">
        <v>127.8</v>
      </c>
      <c r="K157" s="29">
        <v>23.8</v>
      </c>
      <c r="L157" s="29">
        <v>173.4</v>
      </c>
      <c r="M157" s="29">
        <v>165.5</v>
      </c>
      <c r="N157" s="29">
        <v>161.1</v>
      </c>
      <c r="O157" s="29">
        <v>9.5</v>
      </c>
      <c r="P157" s="29">
        <v>141.9</v>
      </c>
      <c r="Q157" s="29">
        <v>148</v>
      </c>
      <c r="R157" s="29">
        <v>147.6</v>
      </c>
      <c r="S157" s="29">
        <v>8.8</v>
      </c>
      <c r="T157" s="29">
        <v>120.6</v>
      </c>
      <c r="U157" s="29">
        <v>133.9</v>
      </c>
      <c r="V157" s="29">
        <v>134</v>
      </c>
      <c r="W157" s="29">
        <v>4.7</v>
      </c>
      <c r="X157" s="29">
        <v>132.3</v>
      </c>
      <c r="Y157" s="29">
        <v>138.6</v>
      </c>
      <c r="Z157" s="29">
        <v>138.8</v>
      </c>
      <c r="AA157" s="29">
        <v>5.6</v>
      </c>
      <c r="AB157" s="29">
        <v>143.1</v>
      </c>
      <c r="AC157" s="29">
        <v>144.3</v>
      </c>
      <c r="AD157" s="29">
        <v>144</v>
      </c>
      <c r="AE157" s="29">
        <v>12.1</v>
      </c>
      <c r="AF157" s="29">
        <v>189.4</v>
      </c>
      <c r="AG157" s="29">
        <v>195.9</v>
      </c>
      <c r="AH157" s="29">
        <v>195.1</v>
      </c>
      <c r="AI157" s="29">
        <v>11.2</v>
      </c>
      <c r="AJ157" s="29">
        <v>147</v>
      </c>
      <c r="AK157" s="29">
        <v>152.8</v>
      </c>
      <c r="AL157" s="29">
        <v>151.4</v>
      </c>
      <c r="AM157" s="3">
        <v>11</v>
      </c>
    </row>
    <row r="158" spans="1:39" ht="12.75">
      <c r="A158" s="98" t="s">
        <v>182</v>
      </c>
      <c r="B158" s="65" t="s">
        <v>123</v>
      </c>
      <c r="C158" s="29">
        <v>7.4</v>
      </c>
      <c r="D158" s="29">
        <v>146.5</v>
      </c>
      <c r="E158" s="29">
        <v>144</v>
      </c>
      <c r="F158" s="29">
        <v>143.6</v>
      </c>
      <c r="G158" s="29">
        <v>1.6</v>
      </c>
      <c r="H158" s="29">
        <v>126.1</v>
      </c>
      <c r="I158" s="29">
        <v>128.4</v>
      </c>
      <c r="J158" s="29">
        <v>128.4</v>
      </c>
      <c r="K158" s="29">
        <v>3.1</v>
      </c>
      <c r="L158" s="29">
        <v>165.9</v>
      </c>
      <c r="M158" s="29">
        <v>161.1</v>
      </c>
      <c r="N158" s="29">
        <v>163.3</v>
      </c>
      <c r="O158" s="29">
        <v>6.6</v>
      </c>
      <c r="P158" s="29">
        <v>150.9</v>
      </c>
      <c r="Q158" s="29">
        <v>148.7</v>
      </c>
      <c r="R158" s="29">
        <v>148.9</v>
      </c>
      <c r="S158" s="29">
        <v>9.2</v>
      </c>
      <c r="T158" s="29">
        <v>126.3</v>
      </c>
      <c r="U158" s="29">
        <v>135.4</v>
      </c>
      <c r="V158" s="29">
        <v>135.5</v>
      </c>
      <c r="W158" s="29">
        <v>13.5</v>
      </c>
      <c r="X158" s="29">
        <v>150.4</v>
      </c>
      <c r="Y158" s="29">
        <v>142.8</v>
      </c>
      <c r="Z158" s="29">
        <v>139.8</v>
      </c>
      <c r="AA158" s="29">
        <v>6.5</v>
      </c>
      <c r="AB158" s="29">
        <v>155.8</v>
      </c>
      <c r="AC158" s="29">
        <v>145.7</v>
      </c>
      <c r="AD158" s="29">
        <v>145.3</v>
      </c>
      <c r="AE158" s="29">
        <v>10.1</v>
      </c>
      <c r="AF158" s="29">
        <v>199.5</v>
      </c>
      <c r="AG158" s="29">
        <v>197.2</v>
      </c>
      <c r="AH158" s="29">
        <v>197.2</v>
      </c>
      <c r="AI158" s="29">
        <v>7.6</v>
      </c>
      <c r="AJ158" s="29">
        <v>155.3</v>
      </c>
      <c r="AK158" s="29">
        <v>152.6</v>
      </c>
      <c r="AL158" s="29">
        <v>152.8</v>
      </c>
      <c r="AM158" s="3">
        <v>12</v>
      </c>
    </row>
    <row r="159" spans="1:39" ht="12.75">
      <c r="A159" s="35" t="s">
        <v>184</v>
      </c>
      <c r="B159" s="33" t="s">
        <v>97</v>
      </c>
      <c r="C159" s="34">
        <v>8.1</v>
      </c>
      <c r="D159" s="34">
        <v>133.5</v>
      </c>
      <c r="E159" s="34">
        <v>145</v>
      </c>
      <c r="F159" s="34">
        <v>144.9</v>
      </c>
      <c r="G159" s="34">
        <v>6.5</v>
      </c>
      <c r="H159" s="34">
        <v>117.1</v>
      </c>
      <c r="I159" s="34">
        <v>128.6</v>
      </c>
      <c r="J159" s="34">
        <v>129</v>
      </c>
      <c r="K159" s="34">
        <v>12.8</v>
      </c>
      <c r="L159" s="34">
        <v>134.6</v>
      </c>
      <c r="M159" s="34">
        <v>164.3</v>
      </c>
      <c r="N159" s="34">
        <v>165.4</v>
      </c>
      <c r="O159" s="34">
        <v>8.6</v>
      </c>
      <c r="P159" s="34">
        <v>142.9</v>
      </c>
      <c r="Q159" s="34">
        <v>150.3</v>
      </c>
      <c r="R159" s="34">
        <v>150.1</v>
      </c>
      <c r="S159" s="34">
        <v>13.5</v>
      </c>
      <c r="T159" s="34">
        <v>130.1</v>
      </c>
      <c r="U159" s="34">
        <v>137.4</v>
      </c>
      <c r="V159" s="34">
        <v>137.1</v>
      </c>
      <c r="W159" s="34">
        <v>5.5</v>
      </c>
      <c r="X159" s="34">
        <v>133.9</v>
      </c>
      <c r="Y159" s="34">
        <v>140.3</v>
      </c>
      <c r="Z159" s="34">
        <v>140.5</v>
      </c>
      <c r="AA159" s="34">
        <v>7.2</v>
      </c>
      <c r="AB159" s="34">
        <v>133.9</v>
      </c>
      <c r="AC159" s="34">
        <v>146.5</v>
      </c>
      <c r="AD159" s="34">
        <v>146.2</v>
      </c>
      <c r="AE159" s="34">
        <v>12.2</v>
      </c>
      <c r="AF159" s="34">
        <v>191</v>
      </c>
      <c r="AG159" s="34">
        <v>199.1</v>
      </c>
      <c r="AH159" s="34">
        <v>199.1</v>
      </c>
      <c r="AI159" s="34">
        <v>9.7</v>
      </c>
      <c r="AJ159" s="34">
        <v>143.9</v>
      </c>
      <c r="AK159" s="34">
        <v>153.2</v>
      </c>
      <c r="AL159" s="34">
        <v>154.2</v>
      </c>
      <c r="AM159" s="53" t="s">
        <v>185</v>
      </c>
    </row>
    <row r="160" spans="1:39" ht="12.75">
      <c r="A160" s="98" t="s">
        <v>184</v>
      </c>
      <c r="B160" s="65" t="s">
        <v>101</v>
      </c>
      <c r="C160" s="29">
        <v>11</v>
      </c>
      <c r="D160" s="29">
        <v>141.3</v>
      </c>
      <c r="E160" s="29">
        <v>146.2</v>
      </c>
      <c r="F160" s="29">
        <v>146</v>
      </c>
      <c r="G160" s="29">
        <v>12.2</v>
      </c>
      <c r="H160" s="29">
        <v>132.9</v>
      </c>
      <c r="I160" s="29">
        <v>129.8</v>
      </c>
      <c r="J160" s="29">
        <v>129.7</v>
      </c>
      <c r="K160" s="29">
        <v>24.8</v>
      </c>
      <c r="L160" s="29">
        <v>157.2</v>
      </c>
      <c r="M160" s="29">
        <v>169.8</v>
      </c>
      <c r="N160" s="29">
        <v>167.7</v>
      </c>
      <c r="O160" s="29">
        <v>9.5</v>
      </c>
      <c r="P160" s="29">
        <v>146.6</v>
      </c>
      <c r="Q160" s="29">
        <v>151.2</v>
      </c>
      <c r="R160" s="29">
        <v>151.2</v>
      </c>
      <c r="S160" s="29">
        <v>6.9</v>
      </c>
      <c r="T160" s="29">
        <v>131.3</v>
      </c>
      <c r="U160" s="29">
        <v>136.1</v>
      </c>
      <c r="V160" s="29">
        <v>138.8</v>
      </c>
      <c r="W160" s="29">
        <v>6.6</v>
      </c>
      <c r="X160" s="29">
        <v>134.9</v>
      </c>
      <c r="Y160" s="29">
        <v>141.1</v>
      </c>
      <c r="Z160" s="29">
        <v>141.2</v>
      </c>
      <c r="AA160" s="29">
        <v>6.5</v>
      </c>
      <c r="AB160" s="29">
        <v>139.4</v>
      </c>
      <c r="AC160" s="29">
        <v>146.8</v>
      </c>
      <c r="AD160" s="29">
        <v>146.8</v>
      </c>
      <c r="AE160" s="29">
        <v>11.5</v>
      </c>
      <c r="AF160" s="29">
        <v>191.1</v>
      </c>
      <c r="AG160" s="29">
        <v>200.8</v>
      </c>
      <c r="AH160" s="29">
        <v>201.1</v>
      </c>
      <c r="AI160" s="29">
        <v>12.2</v>
      </c>
      <c r="AJ160" s="29">
        <v>150.3</v>
      </c>
      <c r="AK160" s="29">
        <v>156.4</v>
      </c>
      <c r="AL160" s="29">
        <v>155.9</v>
      </c>
      <c r="AM160" s="3">
        <v>2</v>
      </c>
    </row>
    <row r="161" spans="1:39" ht="12.75">
      <c r="A161" s="98" t="s">
        <v>184</v>
      </c>
      <c r="B161" s="65" t="s">
        <v>105</v>
      </c>
      <c r="C161" s="29">
        <v>6.6</v>
      </c>
      <c r="D161" s="29">
        <v>145.5</v>
      </c>
      <c r="E161" s="29">
        <v>147.1</v>
      </c>
      <c r="F161" s="29">
        <v>147.1</v>
      </c>
      <c r="G161" s="29">
        <v>3.3</v>
      </c>
      <c r="H161" s="29">
        <v>138.8</v>
      </c>
      <c r="I161" s="29">
        <v>131.2</v>
      </c>
      <c r="J161" s="29">
        <v>130.3</v>
      </c>
      <c r="K161" s="29">
        <v>4.1</v>
      </c>
      <c r="L161" s="29">
        <v>149.5</v>
      </c>
      <c r="M161" s="29">
        <v>168.9</v>
      </c>
      <c r="N161" s="29">
        <v>170.1</v>
      </c>
      <c r="O161" s="29">
        <v>7.3</v>
      </c>
      <c r="P161" s="29">
        <v>151.5</v>
      </c>
      <c r="Q161" s="29">
        <v>152.4</v>
      </c>
      <c r="R161" s="29">
        <v>152.4</v>
      </c>
      <c r="S161" s="29">
        <v>12.6</v>
      </c>
      <c r="T161" s="29">
        <v>160.6</v>
      </c>
      <c r="U161" s="29">
        <v>142.4</v>
      </c>
      <c r="V161" s="29">
        <v>140.7</v>
      </c>
      <c r="W161" s="29">
        <v>4.9</v>
      </c>
      <c r="X161" s="29">
        <v>135.4</v>
      </c>
      <c r="Y161" s="29">
        <v>141.6</v>
      </c>
      <c r="Z161" s="29">
        <v>141.8</v>
      </c>
      <c r="AA161" s="29">
        <v>4.1</v>
      </c>
      <c r="AB161" s="29">
        <v>142.6</v>
      </c>
      <c r="AC161" s="29">
        <v>147</v>
      </c>
      <c r="AD161" s="29">
        <v>147.3</v>
      </c>
      <c r="AE161" s="29">
        <v>11.9</v>
      </c>
      <c r="AF161" s="29">
        <v>193.2</v>
      </c>
      <c r="AG161" s="29">
        <v>203.6</v>
      </c>
      <c r="AH161" s="29">
        <v>203.3</v>
      </c>
      <c r="AI161" s="29">
        <v>10</v>
      </c>
      <c r="AJ161" s="29">
        <v>155.3</v>
      </c>
      <c r="AK161" s="29">
        <v>158.8</v>
      </c>
      <c r="AL161" s="29">
        <v>157.4</v>
      </c>
      <c r="AM161" s="3">
        <v>3</v>
      </c>
    </row>
    <row r="162" spans="1:39" ht="12.75">
      <c r="A162" s="98" t="s">
        <v>184</v>
      </c>
      <c r="B162" s="4" t="s">
        <v>109</v>
      </c>
      <c r="C162" s="29">
        <v>10.4</v>
      </c>
      <c r="D162" s="29">
        <v>143.5</v>
      </c>
      <c r="E162" s="29">
        <v>148.3</v>
      </c>
      <c r="F162" s="29">
        <v>148.2</v>
      </c>
      <c r="G162" s="29">
        <v>8.6</v>
      </c>
      <c r="H162" s="29">
        <v>125.6</v>
      </c>
      <c r="I162" s="29">
        <v>131.1</v>
      </c>
      <c r="J162" s="29">
        <v>130.8</v>
      </c>
      <c r="K162" s="29">
        <v>17.6</v>
      </c>
      <c r="L162" s="29">
        <v>153.7</v>
      </c>
      <c r="M162" s="29">
        <v>172.1</v>
      </c>
      <c r="N162" s="29">
        <v>172.5</v>
      </c>
      <c r="O162" s="29">
        <v>9.3</v>
      </c>
      <c r="P162" s="29">
        <v>149.3</v>
      </c>
      <c r="Q162" s="29">
        <v>153.5</v>
      </c>
      <c r="R162" s="29">
        <v>153.6</v>
      </c>
      <c r="S162" s="29">
        <v>13.9</v>
      </c>
      <c r="T162" s="29">
        <v>156.6</v>
      </c>
      <c r="U162" s="29">
        <v>142.4</v>
      </c>
      <c r="V162" s="29">
        <v>142.6</v>
      </c>
      <c r="W162" s="29">
        <v>8.2</v>
      </c>
      <c r="X162" s="29">
        <v>138.8</v>
      </c>
      <c r="Y162" s="29">
        <v>143</v>
      </c>
      <c r="Z162" s="29">
        <v>142.4</v>
      </c>
      <c r="AA162" s="29">
        <v>5.6</v>
      </c>
      <c r="AB162" s="29">
        <v>143.6</v>
      </c>
      <c r="AC162" s="29">
        <v>147.8</v>
      </c>
      <c r="AD162" s="29">
        <v>148.1</v>
      </c>
      <c r="AE162" s="29">
        <v>14.2</v>
      </c>
      <c r="AF162" s="29">
        <v>203.8</v>
      </c>
      <c r="AG162" s="29">
        <v>205.7</v>
      </c>
      <c r="AH162" s="29">
        <v>205.1</v>
      </c>
      <c r="AI162" s="29">
        <v>12.1</v>
      </c>
      <c r="AJ162" s="29">
        <v>155.3</v>
      </c>
      <c r="AK162" s="29">
        <v>158.5</v>
      </c>
      <c r="AL162" s="29">
        <v>158.6</v>
      </c>
      <c r="AM162" s="3">
        <v>4</v>
      </c>
    </row>
    <row r="163" spans="1:39" ht="12.75">
      <c r="A163" s="98" t="s">
        <v>184</v>
      </c>
      <c r="B163" s="4" t="s">
        <v>111</v>
      </c>
      <c r="C163" s="29">
        <v>10</v>
      </c>
      <c r="D163" s="29">
        <v>147.1</v>
      </c>
      <c r="E163" s="29">
        <v>149.2</v>
      </c>
      <c r="F163" s="29">
        <v>149.2</v>
      </c>
      <c r="G163" s="29">
        <v>7.9</v>
      </c>
      <c r="H163" s="29">
        <v>130.2</v>
      </c>
      <c r="I163" s="29">
        <v>131.3</v>
      </c>
      <c r="J163" s="29">
        <v>131.3</v>
      </c>
      <c r="K163" s="29">
        <v>23.7</v>
      </c>
      <c r="L163" s="29">
        <v>173.7</v>
      </c>
      <c r="M163" s="29">
        <v>177.5</v>
      </c>
      <c r="N163" s="29">
        <v>174.8</v>
      </c>
      <c r="O163" s="29">
        <v>10.7</v>
      </c>
      <c r="P163" s="29">
        <v>159.5</v>
      </c>
      <c r="Q163" s="29">
        <v>154.9</v>
      </c>
      <c r="R163" s="29">
        <v>154.7</v>
      </c>
      <c r="S163" s="29">
        <v>19.6</v>
      </c>
      <c r="T163" s="29">
        <v>145.3</v>
      </c>
      <c r="U163" s="29">
        <v>146.6</v>
      </c>
      <c r="V163" s="29">
        <v>144.4</v>
      </c>
      <c r="W163" s="29">
        <v>5.7</v>
      </c>
      <c r="X163" s="29">
        <v>136.1</v>
      </c>
      <c r="Y163" s="29">
        <v>142.7</v>
      </c>
      <c r="Z163" s="29">
        <v>143.1</v>
      </c>
      <c r="AA163" s="29">
        <v>7.3</v>
      </c>
      <c r="AB163" s="29">
        <v>149.3</v>
      </c>
      <c r="AC163" s="29">
        <v>149.4</v>
      </c>
      <c r="AD163" s="29">
        <v>149</v>
      </c>
      <c r="AE163" s="29">
        <v>11.1</v>
      </c>
      <c r="AF163" s="29">
        <v>205.1</v>
      </c>
      <c r="AG163" s="29">
        <v>206</v>
      </c>
      <c r="AH163" s="29">
        <v>206.5</v>
      </c>
      <c r="AI163" s="29">
        <v>11.7</v>
      </c>
      <c r="AJ163" s="29">
        <v>159.2</v>
      </c>
      <c r="AK163" s="29">
        <v>159.8</v>
      </c>
      <c r="AL163" s="29">
        <v>159.8</v>
      </c>
      <c r="AM163" s="3">
        <v>5</v>
      </c>
    </row>
    <row r="164" spans="1:39" ht="12.75">
      <c r="A164" s="98" t="s">
        <v>184</v>
      </c>
      <c r="B164" s="65" t="s">
        <v>113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17"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7.570262919310964</v>
      </c>
      <c r="E6" s="63">
        <f>100*(SUM(Taulukko!F15:F17)-SUM(Taulukko!F3:F5))/SUM(Taulukko!F3:F5)</f>
        <v>7.424173834314159</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8.713450292397647</v>
      </c>
      <c r="L6" s="63">
        <f>100*(SUM(Taulukko!P15:P17)-SUM(Taulukko!P3:P5))/SUM(Taulukko!P3:P5)</f>
        <v>7.578740157480333</v>
      </c>
      <c r="M6" s="63">
        <f>100*(SUM(Taulukko!Q15:Q17)-SUM(Taulukko!Q3:Q5))/SUM(Taulukko!Q3:Q5)</f>
        <v>7.64790764790765</v>
      </c>
      <c r="N6" s="63">
        <f>100*(SUM(Taulukko!R15:R17)-SUM(Taulukko!R3:R5))/SUM(Taulukko!R3:R5)</f>
        <v>7.647907647907651</v>
      </c>
      <c r="O6" s="63">
        <f>100*(SUM(Taulukko!T15:T17)-SUM(Taulukko!T3:T5))/SUM(Taulukko!T3:T5)</f>
        <v>3.722570532915361</v>
      </c>
      <c r="P6" s="63">
        <f>100*(SUM(Taulukko!U15:U17)-SUM(Taulukko!U3:U5))/SUM(Taulukko!U3:U5)</f>
        <v>2.80015343306483</v>
      </c>
      <c r="Q6" s="63">
        <f>100*(SUM(Taulukko!V15:V17)-SUM(Taulukko!V3:V5))/SUM(Taulukko!V3:V5)</f>
        <v>-1.3740458015267263</v>
      </c>
      <c r="R6" s="63">
        <f>100*(SUM(Taulukko!X15:X17)-SUM(Taulukko!X3:X5))/SUM(Taulukko!X3:X5)</f>
        <v>9.692982456140362</v>
      </c>
      <c r="S6" s="63">
        <f>100*(SUM(Taulukko!Y15:Y17)-SUM(Taulukko!Y3:Y5))/SUM(Taulukko!Y3:Y5)</f>
        <v>8.708212959141544</v>
      </c>
      <c r="T6" s="63">
        <f>100*(SUM(Taulukko!Z15:Z17)-SUM(Taulukko!Z3:Z5))/SUM(Taulukko!Z3:Z5)</f>
        <v>7.88501026694047</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7.200720072007201</v>
      </c>
      <c r="E7" s="63">
        <f>100*(SUM(Taulukko!F16:F18)-SUM(Taulukko!F4:F6))/SUM(Taulukko!F4:F6)</f>
        <v>7.05935251798562</v>
      </c>
      <c r="F7" s="63">
        <f>100*(SUM(Taulukko!H16:H18)-SUM(Taulukko!H4:H6))/SUM(Taulukko!H4:H6)</f>
        <v>6.310904872389789</v>
      </c>
      <c r="G7" s="63">
        <f>100*(SUM(Taulukko!I16:I18)-SUM(Taulukko!I4:I6))/SUM(Taulukko!I4:I6)</f>
        <v>5.713020372010645</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9.424083769633501</v>
      </c>
      <c r="L7" s="63">
        <f>100*(SUM(Taulukko!P16:P18)-SUM(Taulukko!P4:P6))/SUM(Taulukko!P4:P6)</f>
        <v>7.36944851146902</v>
      </c>
      <c r="M7" s="63">
        <f>100*(SUM(Taulukko!Q16:Q18)-SUM(Taulukko!Q4:Q6))/SUM(Taulukko!Q4:Q6)</f>
        <v>7.313575525812626</v>
      </c>
      <c r="N7" s="63">
        <f>100*(SUM(Taulukko!R16:R18)-SUM(Taulukko!R4:R6))/SUM(Taulukko!R4:R6)</f>
        <v>7.5083692013390815</v>
      </c>
      <c r="O7" s="63">
        <f>100*(SUM(Taulukko!T16:T18)-SUM(Taulukko!T4:T6))/SUM(Taulukko!T4:T6)</f>
        <v>-0.7766990291262136</v>
      </c>
      <c r="P7" s="63">
        <f>100*(SUM(Taulukko!U16:U18)-SUM(Taulukko!U4:U6))/SUM(Taulukko!U4:U6)</f>
        <v>-1.1106855610876973</v>
      </c>
      <c r="Q7" s="63">
        <f>100*(SUM(Taulukko!V16:V18)-SUM(Taulukko!V4:V6))/SUM(Taulukko!V4:V6)</f>
        <v>-1.717557251908397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6.699419383653404</v>
      </c>
      <c r="E8" s="63">
        <f>100*(SUM(Taulukko!F17:F19)-SUM(Taulukko!F5:F7))/SUM(Taulukko!F5:F7)</f>
        <v>6.467439785905429</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11.298776936517184</v>
      </c>
      <c r="K8" s="63">
        <f>100*(SUM(Taulukko!N17:N19)-SUM(Taulukko!N5:N7))/SUM(Taulukko!N5:N7)</f>
        <v>10.237131289762878</v>
      </c>
      <c r="L8" s="63">
        <f>100*(SUM(Taulukko!P17:P19)-SUM(Taulukko!P5:P7))/SUM(Taulukko!P5:P7)</f>
        <v>7.644529383659818</v>
      </c>
      <c r="M8" s="63">
        <f>100*(SUM(Taulukko!Q17:Q19)-SUM(Taulukko!Q5:Q7))/SUM(Taulukko!Q5:Q7)</f>
        <v>7.417974322396559</v>
      </c>
      <c r="N8" s="63">
        <f>100*(SUM(Taulukko!R17:R19)-SUM(Taulukko!R5:R7))/SUM(Taulukko!R5:R7)</f>
        <v>7.366920152091241</v>
      </c>
      <c r="O8" s="63">
        <f>100*(SUM(Taulukko!T17:T19)-SUM(Taulukko!T5:T7))/SUM(Taulukko!T5:T7)</f>
        <v>-1.356443104747538</v>
      </c>
      <c r="P8" s="63">
        <f>100*(SUM(Taulukko!U17:U19)-SUM(Taulukko!U5:U7))/SUM(Taulukko!U5:U7)</f>
        <v>-1.033295063145805</v>
      </c>
      <c r="Q8" s="63">
        <f>100*(SUM(Taulukko!V17:V19)-SUM(Taulukko!V5:V7))/SUM(Taulukko!V5:V7)</f>
        <v>-2.249332825009523</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5.697879858657233</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10.755148741418752</v>
      </c>
      <c r="K9" s="63">
        <f>100*(SUM(Taulukko!N18:N20)-SUM(Taulukko!N6:N8))/SUM(Taulukko!N6:N8)</f>
        <v>10.862068965517244</v>
      </c>
      <c r="L9" s="63">
        <f>100*(SUM(Taulukko!P18:P20)-SUM(Taulukko!P6:P8))/SUM(Taulukko!P6:P8)</f>
        <v>7.030900134348418</v>
      </c>
      <c r="M9" s="63">
        <f>100*(SUM(Taulukko!Q18:Q20)-SUM(Taulukko!Q6:Q8))/SUM(Taulukko!Q6:Q8)</f>
        <v>7.227208313651385</v>
      </c>
      <c r="N9" s="63">
        <f>100*(SUM(Taulukko!R18:R20)-SUM(Taulukko!R6:R8))/SUM(Taulukko!R6:R8)</f>
        <v>7.325141776937619</v>
      </c>
      <c r="O9" s="63">
        <f>100*(SUM(Taulukko!T18:T20)-SUM(Taulukko!T6:T8))/SUM(Taulukko!T6:T8)</f>
        <v>-4.729030031066617</v>
      </c>
      <c r="P9" s="63">
        <f>100*(SUM(Taulukko!U18:U20)-SUM(Taulukko!U6:U8))/SUM(Taulukko!U6:U8)</f>
        <v>-3.601213040181935</v>
      </c>
      <c r="Q9" s="63">
        <f>100*(SUM(Taulukko!V18:V20)-SUM(Taulukko!V6:V8))/SUM(Taulukko!V6:V8)</f>
        <v>-2.9311001141987014</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10.399562123700056</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5.133830627468209</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11.18721461187216</v>
      </c>
      <c r="L10" s="63">
        <f>100*(SUM(Taulukko!P19:P21)-SUM(Taulukko!P7:P9))/SUM(Taulukko!P7:P9)</f>
        <v>7.496711968434894</v>
      </c>
      <c r="M10" s="63">
        <f>100*(SUM(Taulukko!Q19:Q21)-SUM(Taulukko!Q7:Q9))/SUM(Taulukko!Q7:Q9)</f>
        <v>7.384760112888047</v>
      </c>
      <c r="N10" s="63">
        <f>100*(SUM(Taulukko!R19:R21)-SUM(Taulukko!R7:R9))/SUM(Taulukko!R7:R9)</f>
        <v>7.236842105263159</v>
      </c>
      <c r="O10" s="63">
        <f>100*(SUM(Taulukko!T19:T21)-SUM(Taulukko!T7:T9))/SUM(Taulukko!T7:T9)</f>
        <v>-4.570446735395193</v>
      </c>
      <c r="P10" s="63">
        <f>100*(SUM(Taulukko!U19:U21)-SUM(Taulukko!U7:U9))/SUM(Taulukko!U7:U9)</f>
        <v>-3.719165085388999</v>
      </c>
      <c r="Q10" s="63">
        <f>100*(SUM(Taulukko!V19:V21)-SUM(Taulukko!V7:V9))/SUM(Taulukko!V7:V9)</f>
        <v>-3.5741444866920173</v>
      </c>
      <c r="R10" s="63">
        <f>100*(SUM(Taulukko!X19:X21)-SUM(Taulukko!X7:X9))/SUM(Taulukko!X7:X9)</f>
        <v>5.297297297297293</v>
      </c>
      <c r="S10" s="63">
        <f>100*(SUM(Taulukko!Y19:Y21)-SUM(Taulukko!Y7:Y9))/SUM(Taulukko!Y7:Y9)</f>
        <v>5.498007968127495</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10.195227765726688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4.8450458315146205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7.196261682242993</v>
      </c>
      <c r="O11" s="63">
        <f>100*(SUM(Taulukko!T20:T22)-SUM(Taulukko!T8:T10))/SUM(Taulukko!T8:T10)</f>
        <v>-6.25446747676912</v>
      </c>
      <c r="P11" s="63">
        <f>100*(SUM(Taulukko!U20:U22)-SUM(Taulukko!U8:U10))/SUM(Taulukko!U8:U10)</f>
        <v>-5.551359516616321</v>
      </c>
      <c r="Q11" s="63">
        <f>100*(SUM(Taulukko!V20:V22)-SUM(Taulukko!V8:V10))/SUM(Taulukko!V8:V10)</f>
        <v>-4.030418250950579</v>
      </c>
      <c r="R11" s="63">
        <f>100*(SUM(Taulukko!X20:X22)-SUM(Taulukko!X8:X10))/SUM(Taulukko!X8:X10)</f>
        <v>4.851274787535427</v>
      </c>
      <c r="S11" s="63">
        <f>100*(SUM(Taulukko!Y20:Y22)-SUM(Taulukko!Y8:Y10))/SUM(Taulukko!Y8:Y10)</f>
        <v>5.142405063291139</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-4.452054794520533</v>
      </c>
      <c r="Q12" s="63">
        <f>100*(SUM(Taulukko!V21:V23)-SUM(Taulukko!V9:V11))/SUM(Taulukko!V9:V11)</f>
        <v>-4.299847792998493</v>
      </c>
      <c r="R12" s="63">
        <f>100*(SUM(Taulukko!X21:X23)-SUM(Taulukko!X9:X11))/SUM(Taulukko!X9:X11)</f>
        <v>4.607952434039381</v>
      </c>
      <c r="S12" s="63">
        <f>100*(SUM(Taulukko!Y21:Y23)-SUM(Taulukko!Y9:Y11))/SUM(Taulukko!Y9:Y11)</f>
        <v>4.718836020448289</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11.376927166400836</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10.768367919237233</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-5.307050796057599</v>
      </c>
      <c r="Q13" s="63">
        <f>100*(SUM(Taulukko!V22:V24)-SUM(Taulukko!V10:V12))/SUM(Taulukko!V10:V12)</f>
        <v>-4.382621951219512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11.735261401557283</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7.0905763952424525</v>
      </c>
      <c r="O14" s="63">
        <f>100*(SUM(Taulukko!T23:T25)-SUM(Taulukko!T11:T13))/SUM(Taulukko!T11:T13)</f>
        <v>-5.061728395061733</v>
      </c>
      <c r="P14" s="63">
        <f>100*(SUM(Taulukko!U23:U25)-SUM(Taulukko!U11:U13))/SUM(Taulukko!U11:U13)</f>
        <v>-4.683929931454688</v>
      </c>
      <c r="Q14" s="63">
        <f>100*(SUM(Taulukko!V23:V25)-SUM(Taulukko!V11:V13))/SUM(Taulukko!V11:V13)</f>
        <v>-4.316271963330791</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12.320441988950266</v>
      </c>
      <c r="K15" s="63">
        <f>100*(SUM(Taulukko!N24:N26)-SUM(Taulukko!N12:N14))/SUM(Taulukko!N12:N14)</f>
        <v>11.933701657458561</v>
      </c>
      <c r="L15" s="63">
        <f>100*(SUM(Taulukko!P24:P26)-SUM(Taulukko!P12:P14))/SUM(Taulukko!P12:P14)</f>
        <v>6.678949792722221</v>
      </c>
      <c r="M15" s="63">
        <f>100*(SUM(Taulukko!Q24:Q26)-SUM(Taulukko!Q12:Q14))/SUM(Taulukko!Q12:Q14)</f>
        <v>7.129881925522261</v>
      </c>
      <c r="N15" s="63">
        <f>100*(SUM(Taulukko!R24:R26)-SUM(Taulukko!R12:R14))/SUM(Taulukko!R12:R14)</f>
        <v>6.993642143505893</v>
      </c>
      <c r="O15" s="63">
        <f>100*(SUM(Taulukko!T24:T26)-SUM(Taulukko!T12:T14))/SUM(Taulukko!T12:T14)</f>
        <v>-4.790660225442836</v>
      </c>
      <c r="P15" s="63">
        <f>100*(SUM(Taulukko!U24:U26)-SUM(Taulukko!U12:U14))/SUM(Taulukko!U12:U14)</f>
        <v>-4.432556362246835</v>
      </c>
      <c r="Q15" s="63">
        <f>100*(SUM(Taulukko!V24:V26)-SUM(Taulukko!V12:V14))/SUM(Taulukko!V12:V14)</f>
        <v>-4.137931034482763</v>
      </c>
      <c r="R15" s="63">
        <f>100*(SUM(Taulukko!X24:X26)-SUM(Taulukko!X12:X14))/SUM(Taulukko!X12:X14)</f>
        <v>3.7683458944863264</v>
      </c>
      <c r="S15" s="63">
        <f>100*(SUM(Taulukko!Y24:Y26)-SUM(Taulukko!Y12:Y14))/SUM(Taulukko!Y12:Y14)</f>
        <v>4.049363671423062</v>
      </c>
      <c r="T15" s="63">
        <f>100*(SUM(Taulukko!Z24:Z26)-SUM(Taulukko!Z12:Z14))/SUM(Taulukko!Z12:Z14)</f>
        <v>4.016994978756268</v>
      </c>
      <c r="U15" s="63">
        <f>100*(SUM(Taulukko!AB24:AB26)-SUM(Taulukko!AB12:AB14))/SUM(Taulukko!AB12:AB14)</f>
        <v>14.876449823499733</v>
      </c>
      <c r="V15" s="63">
        <f>100*(SUM(Taulukko!AC24:AC26)-SUM(Taulukko!AC12:AC14))/SUM(Taulukko!AC12:AC14)</f>
        <v>15.064935064935066</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4.883227176220795</v>
      </c>
      <c r="E16" s="34">
        <f>100*(SUM(Taulukko!F25:F27)-SUM(Taulukko!F13:F15))/SUM(Taulukko!F13:F15)</f>
        <v>4.672897196261694</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13.373692900385256</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6.768953068592045</v>
      </c>
      <c r="O16" s="34">
        <f>100*(SUM(Taulukko!T25:T27)-SUM(Taulukko!T13:T15))/SUM(Taulukko!T13:T15)</f>
        <v>-6.53669724770643</v>
      </c>
      <c r="P16" s="34">
        <f>100*(SUM(Taulukko!U25:U27)-SUM(Taulukko!U13:U15))/SUM(Taulukko!U13:U15)</f>
        <v>-6.659226190476192</v>
      </c>
      <c r="Q16" s="34">
        <f>100*(SUM(Taulukko!V25:V27)-SUM(Taulukko!V13:V15))/SUM(Taulukko!V13:V15)</f>
        <v>-3.9215686274509975</v>
      </c>
      <c r="R16" s="34">
        <f>100*(SUM(Taulukko!X25:X27)-SUM(Taulukko!X13:X15))/SUM(Taulukko!X13:X15)</f>
        <v>3.081785855393107</v>
      </c>
      <c r="S16" s="34">
        <f>100*(SUM(Taulukko!Y25:Y27)-SUM(Taulukko!Y13:Y15))/SUM(Taulukko!Y13:Y15)</f>
        <v>3.487926408585674</v>
      </c>
      <c r="T16" s="34">
        <f>100*(SUM(Taulukko!Z25:Z27)-SUM(Taulukko!Z13:Z15))/SUM(Taulukko!Z13:Z15)</f>
        <v>3.6496350364963286</v>
      </c>
      <c r="U16" s="34">
        <f>100*(SUM(Taulukko!AB25:AB27)-SUM(Taulukko!AB13:AB15))/SUM(Taulukko!AB13:AB15)</f>
        <v>14.822439526505407</v>
      </c>
      <c r="V16" s="34">
        <f>100*(SUM(Taulukko!AC25:AC27)-SUM(Taulukko!AC13:AC15))/SUM(Taulukko!AC13:AC15)</f>
        <v>15.198351365275645</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4.568527918781731</v>
      </c>
      <c r="E17" s="63">
        <f>100*(SUM(Taulukko!F26:F28)-SUM(Taulukko!F14:F16))/SUM(Taulukko!F14:F16)</f>
        <v>4.526226734348569</v>
      </c>
      <c r="F17" s="63">
        <f>100*(SUM(Taulukko!H26:H28)-SUM(Taulukko!H14:H16))/SUM(Taulukko!H14:H16)</f>
        <v>4.79094076655051</v>
      </c>
      <c r="G17" s="63">
        <f>100*(SUM(Taulukko!I26:I28)-SUM(Taulukko!I14:I16))/SUM(Taulukko!I14:I16)</f>
        <v>5.9948979591836835</v>
      </c>
      <c r="H17" s="63">
        <f>100*(SUM(Taulukko!J26:J28)-SUM(Taulukko!J14:J16))/SUM(Taulukko!J14:J16)</f>
        <v>5.555555555555541</v>
      </c>
      <c r="I17" s="63">
        <f>100*(SUM(Taulukko!L26:L28)-SUM(Taulukko!L14:L16))/SUM(Taulukko!L14:L16)</f>
        <v>9.8235294117647</v>
      </c>
      <c r="J17" s="63">
        <f>100*(SUM(Taulukko!M26:M28)-SUM(Taulukko!M14:M16))/SUM(Taulukko!M14:M16)</f>
        <v>11.23778501628664</v>
      </c>
      <c r="K17" s="63">
        <f>100*(SUM(Taulukko!N26:N28)-SUM(Taulukko!N14:N16))/SUM(Taulukko!N14:N16)</f>
        <v>11.467391304347824</v>
      </c>
      <c r="L17" s="63">
        <f>100*(SUM(Taulukko!P26:P28)-SUM(Taulukko!P14:P16))/SUM(Taulukko!P14:P16)</f>
        <v>6.033318325078809</v>
      </c>
      <c r="M17" s="63">
        <f>100*(SUM(Taulukko!Q26:Q28)-SUM(Taulukko!Q14:Q16))/SUM(Taulukko!Q14:Q16)</f>
        <v>6.508078994614003</v>
      </c>
      <c r="N17" s="63">
        <f>100*(SUM(Taulukko!R26:R28)-SUM(Taulukko!R14:R16))/SUM(Taulukko!R14:R16)</f>
        <v>6.5978456014362745</v>
      </c>
      <c r="O17" s="63">
        <f>100*(SUM(Taulukko!T26:T28)-SUM(Taulukko!T14:T16))/SUM(Taulukko!T14:T16)</f>
        <v>-5.351043643263756</v>
      </c>
      <c r="P17" s="63">
        <f>100*(SUM(Taulukko!U26:U28)-SUM(Taulukko!U14:U16))/SUM(Taulukko!U14:U16)</f>
        <v>-5.6950168602472795</v>
      </c>
      <c r="Q17" s="63">
        <f>100*(SUM(Taulukko!V26:V28)-SUM(Taulukko!V14:V16))/SUM(Taulukko!V14:V16)</f>
        <v>-3.780864197530879</v>
      </c>
      <c r="R17" s="63">
        <f>100*(SUM(Taulukko!X26:X28)-SUM(Taulukko!X14:X16))/SUM(Taulukko!X14:X16)</f>
        <v>2.995664170279867</v>
      </c>
      <c r="S17" s="63">
        <f>100*(SUM(Taulukko!Y26:Y28)-SUM(Taulukko!Y14:Y16))/SUM(Taulukko!Y14:Y16)</f>
        <v>3.2085561497326114</v>
      </c>
      <c r="T17" s="63">
        <f>100*(SUM(Taulukko!Z26:Z28)-SUM(Taulukko!Z14:Z16))/SUM(Taulukko!Z14:Z16)</f>
        <v>3.325688073394491</v>
      </c>
      <c r="U17" s="63">
        <f>100*(SUM(Taulukko!AB26:AB28)-SUM(Taulukko!AB14:AB16))/SUM(Taulukko!AB14:AB16)</f>
        <v>15.160955347871232</v>
      </c>
      <c r="V17" s="63">
        <f>100*(SUM(Taulukko!AC26:AC28)-SUM(Taulukko!AC14:AC16))/SUM(Taulukko!AC14:AC16)</f>
        <v>15.28629856850716</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4.298356510745874</v>
      </c>
      <c r="E18" s="63">
        <f>100*(SUM(Taulukko!F27:F29)-SUM(Taulukko!F15:F17))/SUM(Taulukko!F15:F17)</f>
        <v>4.340497260851261</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10.812264658418519</v>
      </c>
      <c r="L18" s="63">
        <f>100*(SUM(Taulukko!P27:P29)-SUM(Taulukko!P15:P17))/SUM(Taulukko!P15:P17)</f>
        <v>5.580969807868247</v>
      </c>
      <c r="M18" s="63">
        <f>100*(SUM(Taulukko!Q27:Q29)-SUM(Taulukko!Q15:Q17))/SUM(Taulukko!Q15:Q17)</f>
        <v>5.674709562109021</v>
      </c>
      <c r="N18" s="63">
        <f>100*(SUM(Taulukko!R27:R29)-SUM(Taulukko!R15:R17))/SUM(Taulukko!R15:R17)</f>
        <v>6.568364611260062</v>
      </c>
      <c r="O18" s="63">
        <f>100*(SUM(Taulukko!T27:T29)-SUM(Taulukko!T15:T17))/SUM(Taulukko!T15:T17)</f>
        <v>-6.082357385719681</v>
      </c>
      <c r="P18" s="63">
        <f>100*(SUM(Taulukko!U27:U29)-SUM(Taulukko!U15:U17))/SUM(Taulukko!U15:U17)</f>
        <v>-6.9029850746268755</v>
      </c>
      <c r="Q18" s="63">
        <f>100*(SUM(Taulukko!V27:V29)-SUM(Taulukko!V15:V17))/SUM(Taulukko!V15:V17)</f>
        <v>-3.7538699690402324</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4.030226700251887</v>
      </c>
      <c r="E19" s="63">
        <f>100*(SUM(Taulukko!F28:F30)-SUM(Taulukko!F16:F18))/SUM(Taulukko!F16:F18)</f>
        <v>4.241915161696764</v>
      </c>
      <c r="F19" s="63">
        <f>100*(SUM(Taulukko!H28:H30)-SUM(Taulukko!H16:H18))/SUM(Taulukko!H16:H18)</f>
        <v>4.103011785246633</v>
      </c>
      <c r="G19" s="63">
        <f>100*(SUM(Taulukko!I28:I30)-SUM(Taulukko!I16:I18))/SUM(Taulukko!I16:I18)</f>
        <v>4.859656472559684</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10.047846889952156</v>
      </c>
      <c r="L19" s="63">
        <f>100*(SUM(Taulukko!P28:P30)-SUM(Taulukko!P16:P18))/SUM(Taulukko!P16:P18)</f>
        <v>5.499999999999997</v>
      </c>
      <c r="M19" s="63">
        <f>100*(SUM(Taulukko!Q28:Q30)-SUM(Taulukko!Q16:Q18))/SUM(Taulukko!Q16:Q18)</f>
        <v>5.43429844097995</v>
      </c>
      <c r="N19" s="63">
        <f>100*(SUM(Taulukko!R28:R30)-SUM(Taulukko!R16:R18))/SUM(Taulukko!R16:R18)</f>
        <v>6.628113879003548</v>
      </c>
      <c r="O19" s="63">
        <f>100*(SUM(Taulukko!T28:T30)-SUM(Taulukko!T16:T18))/SUM(Taulukko!T16:T18)</f>
        <v>-3.7573385518590974</v>
      </c>
      <c r="P19" s="63">
        <f>100*(SUM(Taulukko!U28:U30)-SUM(Taulukko!U16:U18))/SUM(Taulukko!U16:U18)</f>
        <v>-4.337722695584826</v>
      </c>
      <c r="Q19" s="63">
        <f>100*(SUM(Taulukko!V28:V30)-SUM(Taulukko!V16:V18))/SUM(Taulukko!V16:V18)</f>
        <v>-3.728155339805823</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14.753272910372583</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4.185851820845555</v>
      </c>
      <c r="E20" s="63">
        <f>100*(SUM(Taulukko!F29:F31)-SUM(Taulukko!F17:F19))/SUM(Taulukko!F17:F19)</f>
        <v>4.356933389191456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9.338929695697786</v>
      </c>
      <c r="L20" s="63">
        <f>100*(SUM(Taulukko!P29:P31)-SUM(Taulukko!P17:P19))/SUM(Taulukko!P17:P19)</f>
        <v>4.926764314247654</v>
      </c>
      <c r="M20" s="63">
        <f>100*(SUM(Taulukko!Q29:Q31)-SUM(Taulukko!Q17:Q19))/SUM(Taulukko!Q17:Q19)</f>
        <v>4.9136786188579125</v>
      </c>
      <c r="N20" s="63">
        <f>100*(SUM(Taulukko!R29:R31)-SUM(Taulukko!R17:R19))/SUM(Taulukko!R17:R19)</f>
        <v>6.6401062416998675</v>
      </c>
      <c r="O20" s="63">
        <f>100*(SUM(Taulukko!T29:T31)-SUM(Taulukko!T17:T19))/SUM(Taulukko!T17:T19)</f>
        <v>-5.08021390374332</v>
      </c>
      <c r="P20" s="63">
        <f>100*(SUM(Taulukko!U29:U31)-SUM(Taulukko!U17:U19))/SUM(Taulukko!U17:U19)</f>
        <v>-5.375096674400631</v>
      </c>
      <c r="Q20" s="63">
        <f>100*(SUM(Taulukko!V29:V31)-SUM(Taulukko!V17:V19))/SUM(Taulukko!V17:V19)</f>
        <v>-3.5101404056162138</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14.777833250124823</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4.471374843292932</v>
      </c>
      <c r="E21" s="63">
        <f>100*(SUM(Taulukko!F30:F32)-SUM(Taulukko!F18:F20))/SUM(Taulukko!F18:F20)</f>
        <v>4.640468227424747</v>
      </c>
      <c r="F21" s="63">
        <f>100*(SUM(Taulukko!H30:H32)-SUM(Taulukko!H18:H20))/SUM(Taulukko!H18:H20)</f>
        <v>3.9755351681957096</v>
      </c>
      <c r="G21" s="63">
        <f>100*(SUM(Taulukko!I30:I32)-SUM(Taulukko!I18:I20))/SUM(Taulukko!I18:I20)</f>
        <v>5.750000000000004</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8.91653706583723</v>
      </c>
      <c r="L21" s="63">
        <f>100*(SUM(Taulukko!P30:P32)-SUM(Taulukko!P18:P20))/SUM(Taulukko!P18:P20)</f>
        <v>5.648535564853544</v>
      </c>
      <c r="M21" s="63">
        <f>100*(SUM(Taulukko!Q30:Q32)-SUM(Taulukko!Q18:Q20))/SUM(Taulukko!Q18:Q20)</f>
        <v>5.462555066079311</v>
      </c>
      <c r="N21" s="63">
        <f>100*(SUM(Taulukko!R30:R32)-SUM(Taulukko!R18:R20))/SUM(Taulukko!R18:R20)</f>
        <v>6.605019815059445</v>
      </c>
      <c r="O21" s="63">
        <f>100*(SUM(Taulukko!T30:T32)-SUM(Taulukko!T18:T20))/SUM(Taulukko!T18:T20)</f>
        <v>-3.152173913043474</v>
      </c>
      <c r="P21" s="63">
        <f>100*(SUM(Taulukko!U30:U32)-SUM(Taulukko!U18:U20))/SUM(Taulukko!U18:U20)</f>
        <v>-3.1458906802988595</v>
      </c>
      <c r="Q21" s="63">
        <f>100*(SUM(Taulukko!V30:V32)-SUM(Taulukko!V18:V20))/SUM(Taulukko!V18:V20)</f>
        <v>-3.0196078431372504</v>
      </c>
      <c r="R21" s="63">
        <f>100*(SUM(Taulukko!X30:X32)-SUM(Taulukko!X18:X20))/SUM(Taulukko!X18:X20)</f>
        <v>2.8699217294073756</v>
      </c>
      <c r="S21" s="63">
        <f>100*(SUM(Taulukko!Y30:Y32)-SUM(Taulukko!Y18:Y20))/SUM(Taulukko!Y18:Y20)</f>
        <v>2.7987897125567454</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14.844136566056408</v>
      </c>
      <c r="X21" s="63">
        <f>100*(SUM(Taulukko!AF30:AF32)-SUM(Taulukko!AF18:AF20))/SUM(Taulukko!AF18:AF20)</f>
        <v>9.627182633317577</v>
      </c>
      <c r="Y21" s="63">
        <f>100*(SUM(Taulukko!AG30:AG32)-SUM(Taulukko!AG18:AG20))/SUM(Taulukko!AG18:AG20)</f>
        <v>9.766980664352994</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4.966611018363941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9.137577002053378</v>
      </c>
      <c r="L22" s="63">
        <f>100*(SUM(Taulukko!P31:P33)-SUM(Taulukko!P19:P21))/SUM(Taulukko!P19:P21)</f>
        <v>5.954323001631319</v>
      </c>
      <c r="M22" s="63">
        <f>100*(SUM(Taulukko!Q31:Q33)-SUM(Taulukko!Q19:Q21))/SUM(Taulukko!Q19:Q21)</f>
        <v>5.694261936049059</v>
      </c>
      <c r="N22" s="63">
        <f>100*(SUM(Taulukko!R31:R33)-SUM(Taulukko!R19:R21))/SUM(Taulukko!R19:R21)</f>
        <v>6.660823838737944</v>
      </c>
      <c r="O22" s="63">
        <f>100*(SUM(Taulukko!T31:T33)-SUM(Taulukko!T19:T21))/SUM(Taulukko!T19:T21)</f>
        <v>-2.6647461289160885</v>
      </c>
      <c r="P22" s="63">
        <f>100*(SUM(Taulukko!U31:U33)-SUM(Taulukko!U19:U21))/SUM(Taulukko!U19:U21)</f>
        <v>-2.483247930626729</v>
      </c>
      <c r="Q22" s="63">
        <f>100*(SUM(Taulukko!V31:V33)-SUM(Taulukko!V19:V21))/SUM(Taulukko!V19:V21)</f>
        <v>-2.4053627760252345</v>
      </c>
      <c r="R22" s="63">
        <f>100*(SUM(Taulukko!X31:X33)-SUM(Taulukko!X19:X21))/SUM(Taulukko!X19:X21)</f>
        <v>3.696098562628341</v>
      </c>
      <c r="S22" s="63">
        <f>100*(SUM(Taulukko!Y31:Y33)-SUM(Taulukko!Y19:Y21))/SUM(Taulukko!Y19:Y21)</f>
        <v>3.0966767371601165</v>
      </c>
      <c r="T22" s="63">
        <f>100*(SUM(Taulukko!Z31:Z33)-SUM(Taulukko!Z19:Z21))/SUM(Taulukko!Z19:Z21)</f>
        <v>2.674199623352174</v>
      </c>
      <c r="U22" s="63">
        <f>100*(SUM(Taulukko!AB31:AB33)-SUM(Taulukko!AB19:AB21))/SUM(Taulukko!AB19:AB21)</f>
        <v>15.276518585675426</v>
      </c>
      <c r="V22" s="63">
        <f>100*(SUM(Taulukko!AC31:AC33)-SUM(Taulukko!AC19:AC21))/SUM(Taulukko!AC19:AC21)</f>
        <v>15.007356547327134</v>
      </c>
      <c r="W22" s="63">
        <f>100*(SUM(Taulukko!AD31:AD33)-SUM(Taulukko!AD19:AD21))/SUM(Taulukko!AD19:AD21)</f>
        <v>14.747672709456129</v>
      </c>
      <c r="X22" s="63">
        <f>100*(SUM(Taulukko!AF31:AF33)-SUM(Taulukko!AF19:AF21))/SUM(Taulukko!AF19:AF21)</f>
        <v>9.8488318827302</v>
      </c>
      <c r="Y22" s="63">
        <f>100*(SUM(Taulukko!AG31:AG33)-SUM(Taulukko!AG19:AG21))/SUM(Taulukko!AG19:AG21)</f>
        <v>9.84251968503937</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5.4537885095753635</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10.045894951555322</v>
      </c>
      <c r="L23" s="63">
        <f>100*(SUM(Taulukko!P32:P34)-SUM(Taulukko!P20:P22))/SUM(Taulukko!P20:P22)</f>
        <v>6.570841889117043</v>
      </c>
      <c r="M23" s="63">
        <f>100*(SUM(Taulukko!Q32:Q34)-SUM(Taulukko!Q20:Q22))/SUM(Taulukko!Q20:Q22)</f>
        <v>6.236371565634531</v>
      </c>
      <c r="N23" s="63">
        <f>100*(SUM(Taulukko!R32:R34)-SUM(Taulukko!R20:R22))/SUM(Taulukko!R20:R22)</f>
        <v>6.7131647776808965</v>
      </c>
      <c r="O23" s="63">
        <f>100*(SUM(Taulukko!T32:T34)-SUM(Taulukko!T20:T22))/SUM(Taulukko!T20:T22)</f>
        <v>-1.105604269919952</v>
      </c>
      <c r="P23" s="63">
        <f>100*(SUM(Taulukko!U32:U34)-SUM(Taulukko!U20:U22))/SUM(Taulukko!U20:U22)</f>
        <v>-0.6397441023590541</v>
      </c>
      <c r="Q23" s="63">
        <f>100*(SUM(Taulukko!V32:V34)-SUM(Taulukko!V20:V22))/SUM(Taulukko!V20:V22)</f>
        <v>-1.8225039619651213</v>
      </c>
      <c r="R23" s="63">
        <f>100*(SUM(Taulukko!X32:X34)-SUM(Taulukko!X20:X22))/SUM(Taulukko!X20:X22)</f>
        <v>2.9719689294157225</v>
      </c>
      <c r="S23" s="63">
        <f>100*(SUM(Taulukko!Y32:Y34)-SUM(Taulukko!Y20:Y22))/SUM(Taulukko!Y20:Y22)</f>
        <v>2.7840481565086446</v>
      </c>
      <c r="T23" s="63">
        <f>100*(SUM(Taulukko!Z32:Z34)-SUM(Taulukko!Z20:Z22))/SUM(Taulukko!Z20:Z22)</f>
        <v>2.554470323065369</v>
      </c>
      <c r="U23" s="63">
        <f>100*(SUM(Taulukko!AB32:AB34)-SUM(Taulukko!AB20:AB22))/SUM(Taulukko!AB20:AB22)</f>
        <v>13.588691290469681</v>
      </c>
      <c r="V23" s="63">
        <f>100*(SUM(Taulukko!AC32:AC34)-SUM(Taulukko!AC20:AC22))/SUM(Taulukko!AC20:AC22)</f>
        <v>13.374880153403646</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11.902339776195307</v>
      </c>
      <c r="K24" s="63">
        <f>100*(SUM(Taulukko!N33:N35)-SUM(Taulukko!N21:N23))/SUM(Taulukko!N21:N23)</f>
        <v>11.251900658895092</v>
      </c>
      <c r="L24" s="63">
        <f>100*(SUM(Taulukko!P33:P35)-SUM(Taulukko!P21:P23))/SUM(Taulukko!P21:P23)</f>
        <v>7.086267605633813</v>
      </c>
      <c r="M24" s="63">
        <f>100*(SUM(Taulukko!Q33:Q35)-SUM(Taulukko!Q21:Q23))/SUM(Taulukko!Q21:Q23)</f>
        <v>6.507592190889371</v>
      </c>
      <c r="N24" s="63">
        <f>100*(SUM(Taulukko!R33:R35)-SUM(Taulukko!R21:R23))/SUM(Taulukko!R21:R23)</f>
        <v>6.718682271348059</v>
      </c>
      <c r="O24" s="63">
        <f>100*(SUM(Taulukko!T33:T35)-SUM(Taulukko!T21:T23))/SUM(Taulukko!T21:T23)</f>
        <v>-1.0109519797809627</v>
      </c>
      <c r="P24" s="63">
        <f>100*(SUM(Taulukko!U33:U35)-SUM(Taulukko!U21:U23))/SUM(Taulukko!U21:U23)</f>
        <v>-1.2743926722421302</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2.3595505617977572</v>
      </c>
      <c r="U24" s="63">
        <f>100*(SUM(Taulukko!AB33:AB35)-SUM(Taulukko!AB21:AB23))/SUM(Taulukko!AB21:AB23)</f>
        <v>11.677788369876072</v>
      </c>
      <c r="V24" s="63">
        <f>100*(SUM(Taulukko!AC33:AC35)-SUM(Taulukko!AC21:AC23))/SUM(Taulukko!AC21:AC23)</f>
        <v>11.459307764265668</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14.43037974683543</v>
      </c>
      <c r="K25" s="63">
        <f>100*(SUM(Taulukko!N34:N36)-SUM(Taulukko!N22:N24))/SUM(Taulukko!N22:N24)</f>
        <v>12.022132796780685</v>
      </c>
      <c r="L25" s="63">
        <f>100*(SUM(Taulukko!P34:P36)-SUM(Taulukko!P22:P24))/SUM(Taulukko!P22:P24)</f>
        <v>6.480648064806497</v>
      </c>
      <c r="M25" s="63">
        <f>100*(SUM(Taulukko!Q34:Q36)-SUM(Taulukko!Q22:Q24))/SUM(Taulukko!Q22:Q24)</f>
        <v>6.37107188979768</v>
      </c>
      <c r="N25" s="63">
        <f>100*(SUM(Taulukko!R34:R36)-SUM(Taulukko!R22:R24))/SUM(Taulukko!R22:R24)</f>
        <v>6.4974182444061945</v>
      </c>
      <c r="O25" s="63">
        <f>100*(SUM(Taulukko!T34:T36)-SUM(Taulukko!T22:T24))/SUM(Taulukko!T22:T24)</f>
        <v>-0.9649122807017371</v>
      </c>
      <c r="P25" s="63">
        <f>100*(SUM(Taulukko!U34:U36)-SUM(Taulukko!U22:U24))/SUM(Taulukko!U22:U24)</f>
        <v>-0.7606084867894451</v>
      </c>
      <c r="Q25" s="63">
        <f>100*(SUM(Taulukko!V34:V36)-SUM(Taulukko!V22:V24))/SUM(Taulukko!V22:V24)</f>
        <v>-0.8768433638899802</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12.244897959183655</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6.236651003844509</v>
      </c>
      <c r="O26" s="63">
        <f>100*(SUM(Taulukko!T35:T37)-SUM(Taulukko!T23:T25))/SUM(Taulukko!T23:T25)</f>
        <v>-0.9969657563935898</v>
      </c>
      <c r="P26" s="63">
        <f>100*(SUM(Taulukko!U35:U37)-SUM(Taulukko!U23:U25))/SUM(Taulukko!U23:U25)</f>
        <v>-0.5992808629644426</v>
      </c>
      <c r="Q26" s="63">
        <f>100*(SUM(Taulukko!V35:V37)-SUM(Taulukko!V23:V25))/SUM(Taulukko!V23:V25)</f>
        <v>-0.4790419161676601</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-0.19992003198721647</v>
      </c>
      <c r="Q27" s="63">
        <f>100*(SUM(Taulukko!V36:V38)-SUM(Taulukko!V24:V26))/SUM(Taulukko!V24:V26)</f>
        <v>-0.03996802557954546</v>
      </c>
      <c r="R27" s="63">
        <f>100*(SUM(Taulukko!X36:X38)-SUM(Taulukko!X24:X26))/SUM(Taulukko!X24:X26)</f>
        <v>0.3440366972476977</v>
      </c>
      <c r="S27" s="63">
        <f>100*(SUM(Taulukko!Y36:Y38)-SUM(Taulukko!Y24:Y26))/SUM(Taulukko!Y24:Y26)</f>
        <v>1.223128243143073</v>
      </c>
      <c r="T27" s="63">
        <f>100*(SUM(Taulukko!Z36:Z38)-SUM(Taulukko!Z24:Z26))/SUM(Taulukko!Z24:Z26)</f>
        <v>1.8566654288897144</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10.631067961165051</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0.07971303308091553</v>
      </c>
      <c r="Q28" s="34">
        <f>100*(SUM(Taulukko!V37:V39)-SUM(Taulukko!V25:V27))/SUM(Taulukko!V25:V27)</f>
        <v>0.48019207683073917</v>
      </c>
      <c r="R28" s="34">
        <f>100*(SUM(Taulukko!X37:X39)-SUM(Taulukko!X25:X27))/SUM(Taulukko!X25:X27)</f>
        <v>0.45994633959373155</v>
      </c>
      <c r="S28" s="34">
        <f>100*(SUM(Taulukko!Y37:Y39)-SUM(Taulukko!Y25:Y27))/SUM(Taulukko!Y25:Y27)</f>
        <v>1.2962962962962963</v>
      </c>
      <c r="T28" s="34">
        <f>100*(SUM(Taulukko!Z37:Z39)-SUM(Taulukko!Z25:Z27))/SUM(Taulukko!Z25:Z27)</f>
        <v>1.8532246108228532</v>
      </c>
      <c r="U28" s="34">
        <f>100*(SUM(Taulukko!AB37:AB39)-SUM(Taulukko!AB25:AB27))/SUM(Taulukko!AB25:AB27)</f>
        <v>9.18870461676377</v>
      </c>
      <c r="V28" s="34">
        <f>100*(SUM(Taulukko!AC37:AC39)-SUM(Taulukko!AC25:AC27))/SUM(Taulukko!AC25:AC27)</f>
        <v>9.928443649373877</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13.079551000488065</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0.11918951132301939</v>
      </c>
      <c r="Q29" s="63">
        <f>100*(SUM(Taulukko!V38:V40)-SUM(Taulukko!V26:V28))/SUM(Taulukko!V26:V28)</f>
        <v>1.162790697674421</v>
      </c>
      <c r="R29" s="63">
        <f>100*(SUM(Taulukko!X38:X40)-SUM(Taulukko!X26:X28))/SUM(Taulukko!X26:X28)</f>
        <v>1.4542671259089213</v>
      </c>
      <c r="S29" s="63">
        <f>100*(SUM(Taulukko!Y38:Y40)-SUM(Taulukko!Y26:Y28))/SUM(Taulukko!Y26:Y28)</f>
        <v>1.8134715025906862</v>
      </c>
      <c r="T29" s="63">
        <f>100*(SUM(Taulukko!Z38:Z40)-SUM(Taulukko!Z26:Z28))/SUM(Taulukko!Z26:Z28)</f>
        <v>1.923788383277835</v>
      </c>
      <c r="U29" s="63">
        <f>100*(SUM(Taulukko!AB38:AB40)-SUM(Taulukko!AB26:AB28))/SUM(Taulukko!AB26:AB28)</f>
        <v>9.783588818755645</v>
      </c>
      <c r="V29" s="63">
        <f>100*(SUM(Taulukko!AC38:AC40)-SUM(Taulukko!AC26:AC28))/SUM(Taulukko!AC26:AC28)</f>
        <v>10.022172949002215</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14.668615984405454</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7.547169811320755</v>
      </c>
      <c r="O30" s="63">
        <f>100*(SUM(Taulukko!T39:T41)-SUM(Taulukko!T27:T29))/SUM(Taulukko!T27:T29)</f>
        <v>1.0860820595333824</v>
      </c>
      <c r="P30" s="63">
        <f>100*(SUM(Taulukko!U39:U41)-SUM(Taulukko!U27:U29))/SUM(Taulukko!U27:U29)</f>
        <v>1.1623246492986223</v>
      </c>
      <c r="Q30" s="63">
        <f>100*(SUM(Taulukko!V39:V41)-SUM(Taulukko!V27:V29))/SUM(Taulukko!V27:V29)</f>
        <v>1.9300361881785213</v>
      </c>
      <c r="R30" s="63">
        <f>100*(SUM(Taulukko!X39:X41)-SUM(Taulukko!X27:X29))/SUM(Taulukko!X27:X29)</f>
        <v>2.1655065738592505</v>
      </c>
      <c r="S30" s="63">
        <f>100*(SUM(Taulukko!Y39:Y41)-SUM(Taulukko!Y27:Y29))/SUM(Taulukko!Y27:Y29)</f>
        <v>2.104097452934679</v>
      </c>
      <c r="T30" s="63">
        <f>100*(SUM(Taulukko!Z39:Z41)-SUM(Taulukko!Z27:Z29))/SUM(Taulukko!Z27:Z29)</f>
        <v>2.031019202363368</v>
      </c>
      <c r="U30" s="63">
        <f>100*(SUM(Taulukko!AB39:AB41)-SUM(Taulukko!AB27:AB29))/SUM(Taulukko!AB27:AB29)</f>
        <v>10.63730084348642</v>
      </c>
      <c r="V30" s="63">
        <f>100*(SUM(Taulukko!AC39:AC41)-SUM(Taulukko!AC27:AC29))/SUM(Taulukko!AC27:AC29)</f>
        <v>10.493827160493819</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14.541062801932378</v>
      </c>
      <c r="L31" s="63">
        <f>100*(SUM(Taulukko!P40:P42)-SUM(Taulukko!P28:P30))/SUM(Taulukko!P28:P30)</f>
        <v>9.090909090909074</v>
      </c>
      <c r="M31" s="63">
        <f>100*(SUM(Taulukko!Q40:Q42)-SUM(Taulukko!Q28:Q30))/SUM(Taulukko!Q28:Q30)</f>
        <v>9.083227714406446</v>
      </c>
      <c r="N31" s="63">
        <f>100*(SUM(Taulukko!R40:R42)-SUM(Taulukko!R28:R30))/SUM(Taulukko!R28:R30)</f>
        <v>7.75969962453065</v>
      </c>
      <c r="O31" s="63">
        <f>100*(SUM(Taulukko!T40:T42)-SUM(Taulukko!T28:T30))/SUM(Taulukko!T28:T30)</f>
        <v>3.9040260268401767</v>
      </c>
      <c r="P31" s="63">
        <f>100*(SUM(Taulukko!U40:U42)-SUM(Taulukko!U28:U30))/SUM(Taulukko!U28:U30)</f>
        <v>3.0364372469635748</v>
      </c>
      <c r="Q31" s="63">
        <f>100*(SUM(Taulukko!V40:V42)-SUM(Taulukko!V28:V30))/SUM(Taulukko!V28:V30)</f>
        <v>2.8237192416296892</v>
      </c>
      <c r="R31" s="63">
        <f>100*(SUM(Taulukko!X40:X42)-SUM(Taulukko!X28:X30))/SUM(Taulukko!X28:X30)</f>
        <v>2.985074626865676</v>
      </c>
      <c r="S31" s="63">
        <f>100*(SUM(Taulukko!Y40:Y42)-SUM(Taulukko!Y28:Y30))/SUM(Taulukko!Y28:Y30)</f>
        <v>2.6208933185677457</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11.101360245721812</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10.281995661605215</v>
      </c>
      <c r="AC31" s="63">
        <f>100*(SUM(Taulukko!AL40:AL42)-SUM(Taulukko!AL28:AL30))/SUM(Taulukko!AL28:AL30)</f>
        <v>10.281995661605213</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14.779270633397303</v>
      </c>
      <c r="L32" s="63">
        <f>100*(SUM(Taulukko!P41:P43)-SUM(Taulukko!P29:P31))/SUM(Taulukko!P29:P31)</f>
        <v>9.602368866328254</v>
      </c>
      <c r="M32" s="63">
        <f>100*(SUM(Taulukko!Q41:Q43)-SUM(Taulukko!Q29:Q31))/SUM(Taulukko!Q29:Q31)</f>
        <v>9.578059071729976</v>
      </c>
      <c r="N32" s="63">
        <f>100*(SUM(Taulukko!R41:R43)-SUM(Taulukko!R29:R31))/SUM(Taulukko!R29:R31)</f>
        <v>7.845579078455782</v>
      </c>
      <c r="O32" s="63">
        <f>100*(SUM(Taulukko!T41:T43)-SUM(Taulukko!T29:T31))/SUM(Taulukko!T29:T31)</f>
        <v>5.352112676056319</v>
      </c>
      <c r="P32" s="63">
        <f>100*(SUM(Taulukko!U41:U43)-SUM(Taulukko!U29:U31))/SUM(Taulukko!U29:U31)</f>
        <v>4.944830404577043</v>
      </c>
      <c r="Q32" s="63">
        <f>100*(SUM(Taulukko!V41:V43)-SUM(Taulukko!V29:V31))/SUM(Taulukko!V29:V31)</f>
        <v>3.678253839935325</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11.091779034362764</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10.555794915984501</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14.928229665071749</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7.971912432878968</v>
      </c>
      <c r="O33" s="63">
        <f>100*(SUM(Taulukko!T42:T44)-SUM(Taulukko!T30:T32))/SUM(Taulukko!T30:T32)</f>
        <v>4.900860456415999</v>
      </c>
      <c r="P33" s="63">
        <f>100*(SUM(Taulukko!U42:U44)-SUM(Taulukko!U30:U32))/SUM(Taulukko!U30:U32)</f>
        <v>4.628501827040186</v>
      </c>
      <c r="Q33" s="63">
        <f>100*(SUM(Taulukko!V42:V44)-SUM(Taulukko!V30:V32))/SUM(Taulukko!V30:V32)</f>
        <v>4.407602102709251</v>
      </c>
      <c r="R33" s="63">
        <f>100*(SUM(Taulukko!X42:X44)-SUM(Taulukko!X30:X32))/SUM(Taulukko!X30:X32)</f>
        <v>2.6449275362318883</v>
      </c>
      <c r="S33" s="63">
        <f>100*(SUM(Taulukko!Y42:Y44)-SUM(Taulukko!Y30:Y32))/SUM(Taulukko!Y30:Y32)</f>
        <v>2.428256070640164</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10.943558810857391</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10.740265297389788</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15.173067804646738</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5.052546483427648</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10.618336886993594</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13.623725671918445</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4.989939637826953</v>
      </c>
      <c r="Q35" s="63">
        <f>100*(SUM(Taulukko!V44:V46)-SUM(Taulukko!V32:V34))/SUM(Taulukko!V32:V34)</f>
        <v>5.690072639225168</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10.528541226215635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13.181818181818182</v>
      </c>
      <c r="K36" s="63">
        <f>100*(SUM(Taulukko!N45:N47)-SUM(Taulukko!N33:N35))/SUM(Taulukko!N33:N35)</f>
        <v>12.80182232346241</v>
      </c>
      <c r="L36" s="63">
        <f>100*(SUM(Taulukko!P45:P47)-SUM(Taulukko!P33:P35))/SUM(Taulukko!P33:P35)</f>
        <v>9.124537607891488</v>
      </c>
      <c r="M36" s="63">
        <f>100*(SUM(Taulukko!Q45:Q47)-SUM(Taulukko!Q33:Q35))/SUM(Taulukko!Q33:Q35)</f>
        <v>8.513238289205693</v>
      </c>
      <c r="N36" s="63">
        <f>100*(SUM(Taulukko!R45:R47)-SUM(Taulukko!R33:R35))/SUM(Taulukko!R33:R35)</f>
        <v>8.164094232331447</v>
      </c>
      <c r="O36" s="63">
        <f>100*(SUM(Taulukko!T45:T47)-SUM(Taulukko!T33:T35))/SUM(Taulukko!T33:T35)</f>
        <v>7.148936170212771</v>
      </c>
      <c r="P36" s="63">
        <f>100*(SUM(Taulukko!U45:U47)-SUM(Taulukko!U33:U35))/SUM(Taulukko!U33:U35)</f>
        <v>6.938281565147244</v>
      </c>
      <c r="Q36" s="63">
        <f>100*(SUM(Taulukko!V45:V47)-SUM(Taulukko!V33:V35))/SUM(Taulukko!V33:V35)</f>
        <v>6.325543916196598</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10.36508602601762</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10.265486725663738</v>
      </c>
      <c r="K37" s="63">
        <f>100*(SUM(Taulukko!N46:N48)-SUM(Taulukko!N34:N36))/SUM(Taulukko!N34:N36)</f>
        <v>12.303547373147708</v>
      </c>
      <c r="L37" s="63">
        <f>100*(SUM(Taulukko!P46:P48)-SUM(Taulukko!P34:P36))/SUM(Taulukko!P34:P36)</f>
        <v>8.4530853761623</v>
      </c>
      <c r="M37" s="63">
        <f>100*(SUM(Taulukko!Q46:Q48)-SUM(Taulukko!Q34:Q36))/SUM(Taulukko!Q34:Q36)</f>
        <v>8.3367057871307</v>
      </c>
      <c r="N37" s="63">
        <f>100*(SUM(Taulukko!R46:R48)-SUM(Taulukko!R34:R36))/SUM(Taulukko!R34:R36)</f>
        <v>8.161616161616157</v>
      </c>
      <c r="O37" s="63">
        <f>100*(SUM(Taulukko!T46:T48)-SUM(Taulukko!T34:T36))/SUM(Taulukko!T34:T36)</f>
        <v>7.484499557130193</v>
      </c>
      <c r="P37" s="63">
        <f>100*(SUM(Taulukko!U46:U48)-SUM(Taulukko!U34:U36))/SUM(Taulukko!U34:U36)</f>
        <v>7.22065348931022</v>
      </c>
      <c r="Q37" s="63">
        <f>100*(SUM(Taulukko!V46:V48)-SUM(Taulukko!V34:V36))/SUM(Taulukko!V34:V36)</f>
        <v>6.875753920386005</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10.416666666666666</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11.840354767184046</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8.20265379975876</v>
      </c>
      <c r="O38" s="63">
        <f>100*(SUM(Taulukko!T47:T49)-SUM(Taulukko!T35:T37))/SUM(Taulukko!T35:T37)</f>
        <v>7.39929947460597</v>
      </c>
      <c r="P38" s="63">
        <f>100*(SUM(Taulukko!U47:U49)-SUM(Taulukko!U35:U37))/SUM(Taulukko!U35:U37)</f>
        <v>7.717041800643082</v>
      </c>
      <c r="Q38" s="63">
        <f>100*(SUM(Taulukko!V47:V49)-SUM(Taulukko!V35:V37))/SUM(Taulukko!V35:V37)</f>
        <v>7.340553549939836</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11.135181975736565</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8.33333333333335</v>
      </c>
      <c r="Q39" s="63">
        <f>100*(SUM(Taulukko!V48:V50)-SUM(Taulukko!V36:V38))/SUM(Taulukko!V36:V38)</f>
        <v>7.716913234706123</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6.421663442940048</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8.363201911589007</v>
      </c>
      <c r="Q40" s="34">
        <f>100*(SUM(Taulukko!V49:V51)-SUM(Taulukko!V37:V39))/SUM(Taulukko!V37:V39)</f>
        <v>7.964954201513352</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5.630026809651448</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8.085612366230691</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4.8558421851289655</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7.290448343079918</v>
      </c>
      <c r="O42" s="63">
        <f>100*(SUM(Taulukko!T51:T53)-SUM(Taulukko!T39:T41))/SUM(Taulukko!T39:T41)</f>
        <v>8.396339037007559</v>
      </c>
      <c r="P42" s="63">
        <f>100*(SUM(Taulukko!U51:U53)-SUM(Taulukko!U39:U41))/SUM(Taulukko!U39:U41)</f>
        <v>8.478605388272573</v>
      </c>
      <c r="Q42" s="63">
        <f>100*(SUM(Taulukko!V51:V53)-SUM(Taulukko!V39:V41))/SUM(Taulukko!V39:V41)</f>
        <v>8.165680473372799</v>
      </c>
      <c r="R42" s="63">
        <f>100*(SUM(Taulukko!X51:X53)-SUM(Taulukko!X39:X41))/SUM(Taulukko!X39:X41)</f>
        <v>2.5359576078727972</v>
      </c>
      <c r="S42" s="63">
        <f>100*(SUM(Taulukko!Y51:Y53)-SUM(Taulukko!Y39:Y41))/SUM(Taulukko!Y39:Y41)</f>
        <v>2.7476500361532774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7.123499806426651</v>
      </c>
      <c r="O43" s="63">
        <f>100*(SUM(Taulukko!T52:T54)-SUM(Taulukko!T40:T42))/SUM(Taulukko!T40:T42)</f>
        <v>10.136986301369877</v>
      </c>
      <c r="P43" s="63">
        <f>100*(SUM(Taulukko!U52:U54)-SUM(Taulukko!U40:U42))/SUM(Taulukko!U40:U42)</f>
        <v>8.68369351669942</v>
      </c>
      <c r="Q43" s="63">
        <f>100*(SUM(Taulukko!V52:V54)-SUM(Taulukko!V40:V42))/SUM(Taulukko!V40:V42)</f>
        <v>8.16006276971363</v>
      </c>
      <c r="R43" s="63">
        <f>100*(SUM(Taulukko!X52:X54)-SUM(Taulukko!X40:X42))/SUM(Taulukko!X40:X42)</f>
        <v>2.1553325901151816</v>
      </c>
      <c r="S43" s="63">
        <f>100*(SUM(Taulukko!Y52:Y54)-SUM(Taulukko!Y40:Y42))/SUM(Taulukko!Y40:Y42)</f>
        <v>2.302158273381287</v>
      </c>
      <c r="T43" s="63">
        <f>100*(SUM(Taulukko!Z52:Z54)-SUM(Taulukko!Z40:Z42))/SUM(Taulukko!Z40:Z42)</f>
        <v>2.63442800433055</v>
      </c>
      <c r="U43" s="63">
        <f>100*(SUM(Taulukko!AB52:AB54)-SUM(Taulukko!AB40:AB42))/SUM(Taulukko!AB40:AB42)</f>
        <v>8.495145631067984</v>
      </c>
      <c r="V43" s="63">
        <f>100*(SUM(Taulukko!AC52:AC54)-SUM(Taulukko!AC40:AC42))/SUM(Taulukko!AC40:AC42)</f>
        <v>8.369522305566518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7.631785995279309</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8.947149396587598</v>
      </c>
      <c r="K44" s="63">
        <f>100*(SUM(Taulukko!N53:N55)-SUM(Taulukko!N41:N43))/SUM(Taulukko!N41:N43)</f>
        <v>9.406354515050191</v>
      </c>
      <c r="L44" s="63">
        <f>100*(SUM(Taulukko!P53:P55)-SUM(Taulukko!P41:P43))/SUM(Taulukko!P41:P43)</f>
        <v>7.178695484368979</v>
      </c>
      <c r="M44" s="63">
        <f>100*(SUM(Taulukko!Q53:Q55)-SUM(Taulukko!Q41:Q43))/SUM(Taulukko!Q41:Q43)</f>
        <v>7.123604158644567</v>
      </c>
      <c r="N44" s="63">
        <f>100*(SUM(Taulukko!R53:R55)-SUM(Taulukko!R41:R43))/SUM(Taulukko!R41:R43)</f>
        <v>7.120862201693633</v>
      </c>
      <c r="O44" s="63">
        <f>100*(SUM(Taulukko!T53:T55)-SUM(Taulukko!T41:T43))/SUM(Taulukko!T41:T43)</f>
        <v>9.28189457601225</v>
      </c>
      <c r="P44" s="63">
        <f>100*(SUM(Taulukko!U53:U55)-SUM(Taulukko!U41:U43))/SUM(Taulukko!U41:U43)</f>
        <v>8.566978193146417</v>
      </c>
      <c r="Q44" s="63">
        <f>100*(SUM(Taulukko!V53:V55)-SUM(Taulukko!V41:V43))/SUM(Taulukko!V41:V43)</f>
        <v>7.992202729044834</v>
      </c>
      <c r="R44" s="63">
        <f>100*(SUM(Taulukko!X53:X55)-SUM(Taulukko!X41:X43))/SUM(Taulukko!X41:X43)</f>
        <v>2.516654330125837</v>
      </c>
      <c r="S44" s="63">
        <f>100*(SUM(Taulukko!Y53:Y55)-SUM(Taulukko!Y41:Y43))/SUM(Taulukko!Y41:Y43)</f>
        <v>2.4811218985976184</v>
      </c>
      <c r="T44" s="63">
        <f>100*(SUM(Taulukko!Z53:Z55)-SUM(Taulukko!Z41:Z43))/SUM(Taulukko!Z41:Z43)</f>
        <v>2.6287360460929103</v>
      </c>
      <c r="U44" s="63">
        <f>100*(SUM(Taulukko!AB53:AB55)-SUM(Taulukko!AB41:AB43))/SUM(Taulukko!AB41:AB43)</f>
        <v>8.422301304863586</v>
      </c>
      <c r="V44" s="63">
        <f>100*(SUM(Taulukko!AC53:AC55)-SUM(Taulukko!AC41:AC43))/SUM(Taulukko!AC41:AC43)</f>
        <v>7.945205479452059</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7.092751363990642</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9.283930058284767</v>
      </c>
      <c r="K45" s="63">
        <f>100*(SUM(Taulukko!N54:N56)-SUM(Taulukko!N42:N44))/SUM(Taulukko!N42:N44)</f>
        <v>9.502074688796696</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7.668474051123165</v>
      </c>
      <c r="R45" s="63">
        <f>100*(SUM(Taulukko!X54:X56)-SUM(Taulukko!X42:X44))/SUM(Taulukko!X42:X44)</f>
        <v>2.4708789269325804</v>
      </c>
      <c r="S45" s="63">
        <f>100*(SUM(Taulukko!Y54:Y56)-SUM(Taulukko!Y42:Y44))/SUM(Taulukko!Y42:Y44)</f>
        <v>2.334770114942529</v>
      </c>
      <c r="T45" s="63">
        <f>100*(SUM(Taulukko!Z54:Z56)-SUM(Taulukko!Z42:Z44))/SUM(Taulukko!Z42:Z44)</f>
        <v>2.6959022286124883</v>
      </c>
      <c r="U45" s="63">
        <f>100*(SUM(Taulukko!AB54:AB56)-SUM(Taulukko!AB42:AB44))/SUM(Taulukko!AB42:AB44)</f>
        <v>7.689463955637711</v>
      </c>
      <c r="V45" s="63">
        <f>100*(SUM(Taulukko!AC54:AC56)-SUM(Taulukko!AC42:AC44))/SUM(Taulukko!AC42:AC44)</f>
        <v>7.378640776699029</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6.684698608964479</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10.045286125977784</v>
      </c>
      <c r="K46" s="63">
        <f>100*(SUM(Taulukko!N55:N57)-SUM(Taulukko!N43:N45))/SUM(Taulukko!N43:N45)</f>
        <v>9.674763277068754</v>
      </c>
      <c r="L46" s="63">
        <f>100*(SUM(Taulukko!P55:P57)-SUM(Taulukko!P43:P45))/SUM(Taulukko!P43:P45)</f>
        <v>7.348804500703228</v>
      </c>
      <c r="M46" s="63">
        <f>100*(SUM(Taulukko!Q55:Q57)-SUM(Taulukko!Q43:Q45))/SUM(Taulukko!Q43:Q45)</f>
        <v>6.993538578487258</v>
      </c>
      <c r="N46" s="63">
        <f>100*(SUM(Taulukko!R55:R57)-SUM(Taulukko!R43:R45))/SUM(Taulukko!R43:R45)</f>
        <v>6.993538578487258</v>
      </c>
      <c r="O46" s="63">
        <f>100*(SUM(Taulukko!T55:T57)-SUM(Taulukko!T43:T45))/SUM(Taulukko!T43:T45)</f>
        <v>7.0821529745042495</v>
      </c>
      <c r="P46" s="63">
        <f>100*(SUM(Taulukko!U55:U57)-SUM(Taulukko!U43:U45))/SUM(Taulukko!U43:U45)</f>
        <v>7.002693343593708</v>
      </c>
      <c r="Q46" s="63">
        <f>100*(SUM(Taulukko!V55:V57)-SUM(Taulukko!V43:V45))/SUM(Taulukko!V43:V45)</f>
        <v>7.192307692307709</v>
      </c>
      <c r="R46" s="63">
        <f>100*(SUM(Taulukko!X55:X57)-SUM(Taulukko!X43:X45))/SUM(Taulukko!X43:X45)</f>
        <v>3.391472868217054</v>
      </c>
      <c r="S46" s="63">
        <f>100*(SUM(Taulukko!Y55:Y57)-SUM(Taulukko!Y43:Y45))/SUM(Taulukko!Y43:Y45)</f>
        <v>2.8745957599712537</v>
      </c>
      <c r="T46" s="63">
        <f>100*(SUM(Taulukko!Z55:Z57)-SUM(Taulukko!Z43:Z45))/SUM(Taulukko!Z43:Z45)</f>
        <v>2.798708288482222</v>
      </c>
      <c r="U46" s="63">
        <f>100*(SUM(Taulukko!AB55:AB57)-SUM(Taulukko!AB43:AB45))/SUM(Taulukko!AB43:AB45)</f>
        <v>8.15024805102764</v>
      </c>
      <c r="V46" s="63">
        <f>100*(SUM(Taulukko!AC55:AC57)-SUM(Taulukko!AC43:AC45))/SUM(Taulukko!AC43:AC45)</f>
        <v>7.787201233616055</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4.714179658500388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9.73017170891249</v>
      </c>
      <c r="K47" s="63">
        <f>100*(SUM(Taulukko!N56:N58)-SUM(Taulukko!N44:N46))/SUM(Taulukko!N44:N46)</f>
        <v>9.7063621533442</v>
      </c>
      <c r="L47" s="63">
        <f>100*(SUM(Taulukko!P56:P58)-SUM(Taulukko!P44:P46))/SUM(Taulukko!P44:P46)</f>
        <v>7.407407407407407</v>
      </c>
      <c r="M47" s="63">
        <f>100*(SUM(Taulukko!Q56:Q58)-SUM(Taulukko!Q44:Q46))/SUM(Taulukko!Q44:Q46)</f>
        <v>6.986404833836858</v>
      </c>
      <c r="N47" s="63">
        <f>100*(SUM(Taulukko!R56:R58)-SUM(Taulukko!R44:R46))/SUM(Taulukko!R44:R46)</f>
        <v>6.948640483383677</v>
      </c>
      <c r="O47" s="63">
        <f>100*(SUM(Taulukko!T56:T58)-SUM(Taulukko!T44:T46))/SUM(Taulukko!T44:T46)</f>
        <v>7.938257993384771</v>
      </c>
      <c r="P47" s="63">
        <f>100*(SUM(Taulukko!U56:U58)-SUM(Taulukko!U44:U46))/SUM(Taulukko!U44:U46)</f>
        <v>7.090839402069759</v>
      </c>
      <c r="Q47" s="63">
        <f>100*(SUM(Taulukko!V56:V58)-SUM(Taulukko!V44:V46))/SUM(Taulukko!V44:V46)</f>
        <v>6.681939671630394</v>
      </c>
      <c r="R47" s="63">
        <f>100*(SUM(Taulukko!X56:X58)-SUM(Taulukko!X44:X46))/SUM(Taulukko!X44:X46)</f>
        <v>3.5874439461883183</v>
      </c>
      <c r="S47" s="63">
        <f>100*(SUM(Taulukko!Y56:Y58)-SUM(Taulukko!Y44:Y46))/SUM(Taulukko!Y44:Y46)</f>
        <v>3.1205164992826355</v>
      </c>
      <c r="T47" s="63">
        <f>100*(SUM(Taulukko!Z56:Z58)-SUM(Taulukko!Z44:Z46))/SUM(Taulukko!Z44:Z46)</f>
        <v>2.9001074113855947</v>
      </c>
      <c r="U47" s="63">
        <f>100*(SUM(Taulukko!AB56:AB58)-SUM(Taulukko!AB44:AB46))/SUM(Taulukko!AB44:AB46)</f>
        <v>7.519884309472145</v>
      </c>
      <c r="V47" s="63">
        <f>100*(SUM(Taulukko!AC56:AC58)-SUM(Taulukko!AC44:AC46))/SUM(Taulukko!AC44:AC46)</f>
        <v>7.153787299158396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4.83751846381094</v>
      </c>
      <c r="E48" s="63">
        <f>100*(SUM(Taulukko!F57:F59)-SUM(Taulukko!F45:F47))/SUM(Taulukko!F45:F47)</f>
        <v>4.730229120473005</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9.612277867528253</v>
      </c>
      <c r="L48" s="63">
        <f>100*(SUM(Taulukko!P57:P59)-SUM(Taulukko!P45:P47))/SUM(Taulukko!P45:P47)</f>
        <v>7.419962335216568</v>
      </c>
      <c r="M48" s="63">
        <f>100*(SUM(Taulukko!Q57:Q59)-SUM(Taulukko!Q45:Q47))/SUM(Taulukko!Q45:Q47)</f>
        <v>7.094594594594608</v>
      </c>
      <c r="N48" s="63">
        <f>100*(SUM(Taulukko!R57:R59)-SUM(Taulukko!R45:R47))/SUM(Taulukko!R45:R47)</f>
        <v>6.984603830266604</v>
      </c>
      <c r="O48" s="63">
        <f>100*(SUM(Taulukko!T57:T59)-SUM(Taulukko!T45:T47))/SUM(Taulukko!T45:T47)</f>
        <v>5.0039714058776665</v>
      </c>
      <c r="P48" s="63">
        <f>100*(SUM(Taulukko!U57:U59)-SUM(Taulukko!U45:U47))/SUM(Taulukko!U45:U47)</f>
        <v>5.092417955488495</v>
      </c>
      <c r="Q48" s="63">
        <f>100*(SUM(Taulukko!V57:V59)-SUM(Taulukko!V45:V47))/SUM(Taulukko!V45:V47)</f>
        <v>6.176582038651009</v>
      </c>
      <c r="R48" s="63">
        <f>100*(SUM(Taulukko!X57:X59)-SUM(Taulukko!X45:X47))/SUM(Taulukko!X45:X47)</f>
        <v>3.2907991940899968</v>
      </c>
      <c r="S48" s="63">
        <f>100*(SUM(Taulukko!Y57:Y59)-SUM(Taulukko!Y45:Y47))/SUM(Taulukko!Y45:Y47)</f>
        <v>3.1439799928546157</v>
      </c>
      <c r="T48" s="63">
        <f>100*(SUM(Taulukko!Z57:Z59)-SUM(Taulukko!Z45:Z47))/SUM(Taulukko!Z45:Z47)</f>
        <v>3.0010718113611925</v>
      </c>
      <c r="U48" s="63">
        <f>100*(SUM(Taulukko!AB57:AB59)-SUM(Taulukko!AB45:AB47))/SUM(Taulukko!AB45:AB47)</f>
        <v>7.517347725520432</v>
      </c>
      <c r="V48" s="63">
        <f>100*(SUM(Taulukko!AC57:AC59)-SUM(Taulukko!AC45:AC47))/SUM(Taulukko!AC45:AC47)</f>
        <v>7.186311787072235</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4.746136865342155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9.396241503398663</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5.75620767494357</v>
      </c>
      <c r="Q49" s="63">
        <f>100*(SUM(Taulukko!V58:V60)-SUM(Taulukko!V46:V48))/SUM(Taulukko!V46:V48)</f>
        <v>5.75620767494357</v>
      </c>
      <c r="R49" s="63">
        <f>100*(SUM(Taulukko!X58:X60)-SUM(Taulukko!X46:X48))/SUM(Taulukko!X46:X48)</f>
        <v>2.972872538089951</v>
      </c>
      <c r="S49" s="63">
        <f>100*(SUM(Taulukko!Y58:Y60)-SUM(Taulukko!Y46:Y48))/SUM(Taulukko!Y46:Y48)</f>
        <v>3.2442067736185463</v>
      </c>
      <c r="T49" s="63">
        <f>100*(SUM(Taulukko!Z58:Z60)-SUM(Taulukko!Z46:Z48))/SUM(Taulukko!Z46:Z48)</f>
        <v>3.06486101211688</v>
      </c>
      <c r="U49" s="63">
        <f>100*(SUM(Taulukko!AB58:AB60)-SUM(Taulukko!AB46:AB48))/SUM(Taulukko!AB46:AB48)</f>
        <v>6.302353410450743</v>
      </c>
      <c r="V49" s="63">
        <f>100*(SUM(Taulukko!AC58:AC60)-SUM(Taulukko!AC46:AC48))/SUM(Taulukko!AC46:AC48)</f>
        <v>6.490566037735845</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4.813432835820908</v>
      </c>
      <c r="Q50" s="63">
        <f>100*(SUM(Taulukko!V59:V61)-SUM(Taulukko!V47:V49))/SUM(Taulukko!V47:V49)</f>
        <v>5.455904334828088</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9.065934065934064</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3.9940828402366693</v>
      </c>
      <c r="Q51" s="63">
        <f>100*(SUM(Taulukko!V60:V62)-SUM(Taulukko!V48:V50))/SUM(Taulukko!V48:V50)</f>
        <v>5.233853006681524</v>
      </c>
      <c r="R51" s="63">
        <f>100*(SUM(Taulukko!X60:X62)-SUM(Taulukko!X48:X50))/SUM(Taulukko!X48:X50)</f>
        <v>3.3948339483395</v>
      </c>
      <c r="S51" s="63">
        <f>100*(SUM(Taulukko!Y60:Y62)-SUM(Taulukko!Y48:Y50))/SUM(Taulukko!Y48:Y50)</f>
        <v>3.3333333333333255</v>
      </c>
      <c r="T51" s="63">
        <f>100*(SUM(Taulukko!Z60:Z62)-SUM(Taulukko!Z48:Z50))/SUM(Taulukko!Z48:Z50)</f>
        <v>3.226950354609937</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4.689203925845138</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9.35672514619883</v>
      </c>
      <c r="L52" s="34">
        <f>100*(SUM(Taulukko!P61:P63)-SUM(Taulukko!P49:P51))/SUM(Taulukko!P49:P51)</f>
        <v>6.114028507126764</v>
      </c>
      <c r="M52" s="34">
        <f>100*(SUM(Taulukko!Q61:Q63)-SUM(Taulukko!Q49:Q51))/SUM(Taulukko!Q49:Q51)</f>
        <v>6.431459022418228</v>
      </c>
      <c r="N52" s="34">
        <f>100*(SUM(Taulukko!R61:R63)-SUM(Taulukko!R49:R51))/SUM(Taulukko!R49:R51)</f>
        <v>6.502571638501098</v>
      </c>
      <c r="O52" s="34">
        <f>100*(SUM(Taulukko!T61:T63)-SUM(Taulukko!T49:T51))/SUM(Taulukko!T49:T51)</f>
        <v>3.375527426160342</v>
      </c>
      <c r="P52" s="34">
        <f>100*(SUM(Taulukko!U61:U63)-SUM(Taulukko!U49:U51))/SUM(Taulukko!U49:U51)</f>
        <v>4.2631385520029275</v>
      </c>
      <c r="Q52" s="34">
        <f>100*(SUM(Taulukko!V61:V63)-SUM(Taulukko!V49:V51))/SUM(Taulukko!V49:V51)</f>
        <v>5.237919586868309</v>
      </c>
      <c r="R52" s="34">
        <f>100*(SUM(Taulukko!X61:X63)-SUM(Taulukko!X49:X51))/SUM(Taulukko!X49:X51)</f>
        <v>3.134218289085524</v>
      </c>
      <c r="S52" s="34">
        <f>100*(SUM(Taulukko!Y61:Y63)-SUM(Taulukko!Y49:Y51))/SUM(Taulukko!Y49:Y51)</f>
        <v>3.000352982703868</v>
      </c>
      <c r="T52" s="34">
        <f>100*(SUM(Taulukko!Z61:Z63)-SUM(Taulukko!Z49:Z51))/SUM(Taulukko!Z49:Z51)</f>
        <v>3.3616418966737434</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4.967367657723005</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10.011641443539002</v>
      </c>
      <c r="L53" s="63">
        <f>100*(SUM(Taulukko!P62:P64)-SUM(Taulukko!P50:P52))/SUM(Taulukko!P50:P52)</f>
        <v>5.849685301740079</v>
      </c>
      <c r="M53" s="63">
        <f>100*(SUM(Taulukko!Q62:Q64)-SUM(Taulukko!Q50:Q52))/SUM(Taulukko!Q50:Q52)</f>
        <v>6.172388604821029</v>
      </c>
      <c r="N53" s="63">
        <f>100*(SUM(Taulukko!R62:R64)-SUM(Taulukko!R50:R52))/SUM(Taulukko!R50:R52)</f>
        <v>6.3938618925831205</v>
      </c>
      <c r="O53" s="63">
        <f>100*(SUM(Taulukko!T62:T64)-SUM(Taulukko!T50:T52))/SUM(Taulukko!T50:T52)</f>
        <v>4.448598130841113</v>
      </c>
      <c r="P53" s="63">
        <f>100*(SUM(Taulukko!U62:U64)-SUM(Taulukko!U50:U52))/SUM(Taulukko!U50:U52)</f>
        <v>5.2438577191052484</v>
      </c>
      <c r="Q53" s="63">
        <f>100*(SUM(Taulukko!V62:V64)-SUM(Taulukko!V50:V52))/SUM(Taulukko!V50:V52)</f>
        <v>5.35386872020534</v>
      </c>
      <c r="R53" s="63">
        <f>100*(SUM(Taulukko!X62:X64)-SUM(Taulukko!X50:X52))/SUM(Taulukko!X50:X52)</f>
        <v>3.0080704328686676</v>
      </c>
      <c r="S53" s="63">
        <f>100*(SUM(Taulukko!Y62:Y64)-SUM(Taulukko!Y50:Y52))/SUM(Taulukko!Y50:Y52)</f>
        <v>3.2076136764187604</v>
      </c>
      <c r="T53" s="63">
        <f>100*(SUM(Taulukko!Z62:Z64)-SUM(Taulukko!Z50:Z52))/SUM(Taulukko!Z50:Z52)</f>
        <v>3.495762711864398</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5.390738060781489</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11.741835147744917</v>
      </c>
      <c r="K54" s="63">
        <f>100*(SUM(Taulukko!N63:N65)-SUM(Taulukko!N51:N53))/SUM(Taulukko!N51:N53)</f>
        <v>10.82334750676457</v>
      </c>
      <c r="L54" s="63">
        <f>100*(SUM(Taulukko!P63:P65)-SUM(Taulukko!P51:P53))/SUM(Taulukko!P51:P53)</f>
        <v>6.280373831775705</v>
      </c>
      <c r="M54" s="63">
        <f>100*(SUM(Taulukko!Q63:Q65)-SUM(Taulukko!Q51:Q53))/SUM(Taulukko!Q51:Q53)</f>
        <v>6.436363636363632</v>
      </c>
      <c r="N54" s="63">
        <f>100*(SUM(Taulukko!R63:R65)-SUM(Taulukko!R51:R53))/SUM(Taulukko!R51:R53)</f>
        <v>6.431686046511624</v>
      </c>
      <c r="O54" s="63">
        <f>100*(SUM(Taulukko!T63:T65)-SUM(Taulukko!T51:T53))/SUM(Taulukko!T51:T53)</f>
        <v>11.123348017621149</v>
      </c>
      <c r="P54" s="63">
        <f>100*(SUM(Taulukko!U63:U65)-SUM(Taulukko!U51:U53))/SUM(Taulukko!U51:U53)</f>
        <v>10.810810810810796</v>
      </c>
      <c r="Q54" s="63">
        <f>100*(SUM(Taulukko!V63:V65)-SUM(Taulukko!V51:V53))/SUM(Taulukko!V51:V53)</f>
        <v>5.579868708971536</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4.9604601006469995</v>
      </c>
      <c r="H55" s="63">
        <f>100*(SUM(Taulukko!J64:J66)-SUM(Taulukko!J52:J54))/SUM(Taulukko!J52:J54)</f>
        <v>4.951560818083966</v>
      </c>
      <c r="I55" s="63">
        <f>100*(SUM(Taulukko!L64:L66)-SUM(Taulukko!L52:L54))/SUM(Taulukko!L52:L54)</f>
        <v>13.076241134751747</v>
      </c>
      <c r="J55" s="63">
        <f>100*(SUM(Taulukko!M64:M66)-SUM(Taulukko!M52:M54))/SUM(Taulukko!M52:M54)</f>
        <v>11.590296495956883</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6.541380556559439</v>
      </c>
      <c r="O55" s="63">
        <f>100*(SUM(Taulukko!T64:T66)-SUM(Taulukko!T52:T54))/SUM(Taulukko!T52:T54)</f>
        <v>10.696517412935309</v>
      </c>
      <c r="P55" s="63">
        <f>100*(SUM(Taulukko!U64:U66)-SUM(Taulukko!U52:U54))/SUM(Taulukko!U52:U54)</f>
        <v>10.195227765726656</v>
      </c>
      <c r="Q55" s="63">
        <f>100*(SUM(Taulukko!V64:V66)-SUM(Taulukko!V52:V54))/SUM(Taulukko!V52:V54)</f>
        <v>5.730866884294506</v>
      </c>
      <c r="R55" s="63">
        <f>100*(SUM(Taulukko!X64:X66)-SUM(Taulukko!X52:X54))/SUM(Taulukko!X52:X54)</f>
        <v>3.6740632957439154</v>
      </c>
      <c r="S55" s="63">
        <f>100*(SUM(Taulukko!Y64:Y66)-SUM(Taulukko!Y52:Y54))/SUM(Taulukko!Y52:Y54)</f>
        <v>4.360056258790449</v>
      </c>
      <c r="T55" s="63">
        <f>100*(SUM(Taulukko!Z64:Z66)-SUM(Taulukko!Z52:Z54))/SUM(Taulukko!Z52:Z54)</f>
        <v>3.867791842475387</v>
      </c>
      <c r="U55" s="63">
        <f>100*(SUM(Taulukko!AB64:AB66)-SUM(Taulukko!AB52:AB54))/SUM(Taulukko!AB52:AB54)</f>
        <v>7.158836689038004</v>
      </c>
      <c r="V55" s="63">
        <f>100*(SUM(Taulukko!AC64:AC66)-SUM(Taulukko!AC52:AC54))/SUM(Taulukko!AC52:AC54)</f>
        <v>7.322404371584687</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11.497326203208543</v>
      </c>
      <c r="K56" s="63">
        <f>100*(SUM(Taulukko!N65:N67)-SUM(Taulukko!N53:N55))/SUM(Taulukko!N53:N55)</f>
        <v>11.96025983951087</v>
      </c>
      <c r="L56" s="63">
        <f>100*(SUM(Taulukko!P65:P67)-SUM(Taulukko!P53:P55))/SUM(Taulukko!P53:P55)</f>
        <v>6.733885487936618</v>
      </c>
      <c r="M56" s="63">
        <f>100*(SUM(Taulukko!Q65:Q67)-SUM(Taulukko!Q53:Q55))/SUM(Taulukko!Q53:Q55)</f>
        <v>6.649892163910856</v>
      </c>
      <c r="N56" s="63">
        <f>100*(SUM(Taulukko!R65:R67)-SUM(Taulukko!R53:R55))/SUM(Taulukko!R53:R55)</f>
        <v>6.575637800934247</v>
      </c>
      <c r="O56" s="63">
        <f>100*(SUM(Taulukko!T65:T67)-SUM(Taulukko!T53:T55))/SUM(Taulukko!T53:T55)</f>
        <v>10.660608178958405</v>
      </c>
      <c r="P56" s="63">
        <f>100*(SUM(Taulukko!U65:U67)-SUM(Taulukko!U53:U55))/SUM(Taulukko!U53:U55)</f>
        <v>9.971305595408898</v>
      </c>
      <c r="Q56" s="63">
        <f>100*(SUM(Taulukko!V65:V67)-SUM(Taulukko!V53:V55))/SUM(Taulukko!V53:V55)</f>
        <v>5.920577617328512</v>
      </c>
      <c r="R56" s="63">
        <f>100*(SUM(Taulukko!X65:X67)-SUM(Taulukko!X53:X55))/SUM(Taulukko!X53:X55)</f>
        <v>4.657039711191327</v>
      </c>
      <c r="S56" s="63">
        <f>100*(SUM(Taulukko!Y65:Y67)-SUM(Taulukko!Y53:Y55))/SUM(Taulukko!Y53:Y55)</f>
        <v>4.7368421052631575</v>
      </c>
      <c r="T56" s="63">
        <f>100*(SUM(Taulukko!Z65:Z67)-SUM(Taulukko!Z53:Z55))/SUM(Taulukko!Z53:Z55)</f>
        <v>4.105263157894733</v>
      </c>
      <c r="U56" s="63">
        <f>100*(SUM(Taulukko!AB65:AB67)-SUM(Taulukko!AB53:AB55))/SUM(Taulukko!AB53:AB55)</f>
        <v>7.8774617067833566</v>
      </c>
      <c r="V56" s="63">
        <f>100*(SUM(Taulukko!AC65:AC67)-SUM(Taulukko!AC53:AC55))/SUM(Taulukko!AC53:AC55)</f>
        <v>7.650471356055099</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13.676190476190467</v>
      </c>
      <c r="K57" s="63">
        <f>100*(SUM(Taulukko!N66:N68)-SUM(Taulukko!N54:N56))/SUM(Taulukko!N54:N56)</f>
        <v>12.125805229253483</v>
      </c>
      <c r="L57" s="63">
        <f>100*(SUM(Taulukko!P66:P68)-SUM(Taulukko!P54:P56))/SUM(Taulukko!P54:P56)</f>
        <v>6.7590402162892875</v>
      </c>
      <c r="M57" s="63">
        <f>100*(SUM(Taulukko!Q66:Q68)-SUM(Taulukko!Q54:Q56))/SUM(Taulukko!Q54:Q56)</f>
        <v>6.540385989992856</v>
      </c>
      <c r="N57" s="63">
        <f>100*(SUM(Taulukko!R66:R68)-SUM(Taulukko!R54:R56))/SUM(Taulukko!R54:R56)</f>
        <v>6.53804930332264</v>
      </c>
      <c r="O57" s="63">
        <f>100*(SUM(Taulukko!T66:T68)-SUM(Taulukko!T54:T56))/SUM(Taulukko!T54:T56)</f>
        <v>5.445060319530483</v>
      </c>
      <c r="P57" s="63">
        <f>100*(SUM(Taulukko!U66:U68)-SUM(Taulukko!U54:U56))/SUM(Taulukko!U54:U56)</f>
        <v>5.452601568068408</v>
      </c>
      <c r="Q57" s="63">
        <f>100*(SUM(Taulukko!V66:V68)-SUM(Taulukko!V54:V56))/SUM(Taulukko!V54:V56)</f>
        <v>6.187050359712226</v>
      </c>
      <c r="R57" s="63">
        <f>100*(SUM(Taulukko!X66:X68)-SUM(Taulukko!X54:X56))/SUM(Taulukko!X54:X56)</f>
        <v>5.477092662762651</v>
      </c>
      <c r="S57" s="63">
        <f>100*(SUM(Taulukko!Y66:Y68)-SUM(Taulukko!Y54:Y56))/SUM(Taulukko!Y54:Y56)</f>
        <v>4.738504738504739</v>
      </c>
      <c r="T57" s="63">
        <f>100*(SUM(Taulukko!Z66:Z68)-SUM(Taulukko!Z54:Z56))/SUM(Taulukko!Z54:Z56)</f>
        <v>4.305215260763043</v>
      </c>
      <c r="U57" s="63">
        <f>100*(SUM(Taulukko!AB66:AB68)-SUM(Taulukko!AB54:AB56))/SUM(Taulukko!AB54:AB56)</f>
        <v>8.444902162718833</v>
      </c>
      <c r="V57" s="63">
        <f>100*(SUM(Taulukko!AC66:AC68)-SUM(Taulukko!AC54:AC56))/SUM(Taulukko!AC54:AC56)</f>
        <v>7.956600361663653</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7.63765541740675</v>
      </c>
      <c r="H58" s="63">
        <f>100*(SUM(Taulukko!J67:J69)-SUM(Taulukko!J55:J57))/SUM(Taulukko!J55:J57)</f>
        <v>5.435168738898761</v>
      </c>
      <c r="I58" s="63">
        <f>100*(SUM(Taulukko!L67:L69)-SUM(Taulukko!L55:L57))/SUM(Taulukko!L55:L57)</f>
        <v>12.390572390572393</v>
      </c>
      <c r="J58" s="63">
        <f>100*(SUM(Taulukko!M67:M69)-SUM(Taulukko!M55:M57))/SUM(Taulukko!M55:M57)</f>
        <v>11.8593340815563</v>
      </c>
      <c r="K58" s="63">
        <f>100*(SUM(Taulukko!N67:N69)-SUM(Taulukko!N55:N57))/SUM(Taulukko!N55:N57)</f>
        <v>11.936936936936942</v>
      </c>
      <c r="L58" s="63">
        <f>100*(SUM(Taulukko!P67:P69)-SUM(Taulukko!P55:P57))/SUM(Taulukko!P55:P57)</f>
        <v>6.878480183426139</v>
      </c>
      <c r="M58" s="63">
        <f>100*(SUM(Taulukko!Q67:Q69)-SUM(Taulukko!Q55:Q57))/SUM(Taulukko!Q55:Q57)</f>
        <v>6.536412078152745</v>
      </c>
      <c r="N58" s="63">
        <f>100*(SUM(Taulukko!R67:R69)-SUM(Taulukko!R55:R57))/SUM(Taulukko!R55:R57)</f>
        <v>6.429840142095923</v>
      </c>
      <c r="O58" s="63">
        <f>100*(SUM(Taulukko!T67:T69)-SUM(Taulukko!T55:T57))/SUM(Taulukko!T55:T57)</f>
        <v>7.175925925925942</v>
      </c>
      <c r="P58" s="63">
        <f>100*(SUM(Taulukko!U67:U69)-SUM(Taulukko!U55:U57))/SUM(Taulukko!U55:U57)</f>
        <v>6.939949658396244</v>
      </c>
      <c r="Q58" s="63">
        <f>100*(SUM(Taulukko!V67:V69)-SUM(Taulukko!V55:V57))/SUM(Taulukko!V55:V57)</f>
        <v>6.530319339791865</v>
      </c>
      <c r="R58" s="63">
        <f>100*(SUM(Taulukko!X67:X69)-SUM(Taulukko!X55:X57))/SUM(Taulukko!X55:X57)</f>
        <v>5.467041549515776</v>
      </c>
      <c r="S58" s="63">
        <f>100*(SUM(Taulukko!Y67:Y69)-SUM(Taulukko!Y55:Y57))/SUM(Taulukko!Y55:Y57)</f>
        <v>4.820118756549078</v>
      </c>
      <c r="T58" s="63">
        <f>100*(SUM(Taulukko!Z67:Z69)-SUM(Taulukko!Z55:Z57))/SUM(Taulukko!Z55:Z57)</f>
        <v>4.467713787085518</v>
      </c>
      <c r="U58" s="63">
        <f>100*(SUM(Taulukko!AB67:AB69)-SUM(Taulukko!AB55:AB57))/SUM(Taulukko!AB55:AB57)</f>
        <v>7.241153342070781</v>
      </c>
      <c r="V58" s="63">
        <f>100*(SUM(Taulukko!AC67:AC69)-SUM(Taulukko!AC55:AC57))/SUM(Taulukko!AC55:AC57)</f>
        <v>7.117310443490692</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6.699751861042175</v>
      </c>
      <c r="E59" s="63">
        <f>100*(SUM(Taulukko!F68:F70)-SUM(Taulukko!F56:F58))/SUM(Taulukko!F56:F58)</f>
        <v>6.73758865248227</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11.810730253353222</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6.2499999999999964</v>
      </c>
      <c r="O59" s="63">
        <f>100*(SUM(Taulukko!T68:T70)-SUM(Taulukko!T56:T58))/SUM(Taulukko!T56:T58)</f>
        <v>7.354443309499477</v>
      </c>
      <c r="P59" s="63">
        <f>100*(SUM(Taulukko!U68:U70)-SUM(Taulukko!U56:U58))/SUM(Taulukko!U56:U58)</f>
        <v>6.800286327845384</v>
      </c>
      <c r="Q59" s="63">
        <f>100*(SUM(Taulukko!V68:V70)-SUM(Taulukko!V56:V58))/SUM(Taulukko!V56:V58)</f>
        <v>6.836077308518262</v>
      </c>
      <c r="R59" s="63">
        <f>100*(SUM(Taulukko!X68:X70)-SUM(Taulukko!X56:X58))/SUM(Taulukko!X56:X58)</f>
        <v>4.94743351886209</v>
      </c>
      <c r="S59" s="63">
        <f>100*(SUM(Taulukko!Y68:Y70)-SUM(Taulukko!Y56:Y58))/SUM(Taulukko!Y56:Y58)</f>
        <v>4.626086956521723</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6.551602676998952</v>
      </c>
      <c r="E60" s="63">
        <f>100*(SUM(Taulukko!F69:F71)-SUM(Taulukko!F57:F59))/SUM(Taulukko!F57:F59)</f>
        <v>6.810162314749475</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5.958640028040639</v>
      </c>
      <c r="N60" s="63">
        <f>100*(SUM(Taulukko!R69:R71)-SUM(Taulukko!R57:R59))/SUM(Taulukko!R57:R59)</f>
        <v>6.037206037206054</v>
      </c>
      <c r="O60" s="63">
        <f>100*(SUM(Taulukko!T69:T71)-SUM(Taulukko!T57:T59))/SUM(Taulukko!T57:T59)</f>
        <v>8.282904689863836</v>
      </c>
      <c r="P60" s="63">
        <f>100*(SUM(Taulukko!U69:U71)-SUM(Taulukko!U57:U59))/SUM(Taulukko!U57:U59)</f>
        <v>7.573582196697761</v>
      </c>
      <c r="Q60" s="63">
        <f>100*(SUM(Taulukko!V69:V71)-SUM(Taulukko!V57:V59))/SUM(Taulukko!V57:V59)</f>
        <v>7.102069950035701</v>
      </c>
      <c r="R60" s="63">
        <f>100*(SUM(Taulukko!X69:X71)-SUM(Taulukko!X57:X59))/SUM(Taulukko!X57:X59)</f>
        <v>4.388816644993498</v>
      </c>
      <c r="S60" s="63">
        <f>100*(SUM(Taulukko!Y69:Y71)-SUM(Taulukko!Y57:Y59))/SUM(Taulukko!Y57:Y59)</f>
        <v>4.5375822653272975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6.9195644538110255</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10.88385682980278</v>
      </c>
      <c r="K61" s="63">
        <f>100*(SUM(Taulukko!N70:N72)-SUM(Taulukko!N58:N60))/SUM(Taulukko!N58:N60)</f>
        <v>11.330409356725145</v>
      </c>
      <c r="L61" s="63">
        <f>100*(SUM(Taulukko!P70:P72)-SUM(Taulukko!P58:P60))/SUM(Taulukko!P58:P60)</f>
        <v>5.85880640465792</v>
      </c>
      <c r="M61" s="63">
        <f>100*(SUM(Taulukko!Q70:Q72)-SUM(Taulukko!Q58:Q60))/SUM(Taulukko!Q58:Q60)</f>
        <v>5.8249040809208195</v>
      </c>
      <c r="N61" s="63">
        <f>100*(SUM(Taulukko!R70:R72)-SUM(Taulukko!R58:R60))/SUM(Taulukko!R58:R60)</f>
        <v>5.8987783595113354</v>
      </c>
      <c r="O61" s="63">
        <f>100*(SUM(Taulukko!T70:T72)-SUM(Taulukko!T58:T60))/SUM(Taulukko!T58:T60)</f>
        <v>8.014073494917882</v>
      </c>
      <c r="P61" s="63">
        <f>100*(SUM(Taulukko!U70:U72)-SUM(Taulukko!U58:U60))/SUM(Taulukko!U58:U60)</f>
        <v>7.328352899324091</v>
      </c>
      <c r="Q61" s="63">
        <f>100*(SUM(Taulukko!V70:V72)-SUM(Taulukko!V58:V60))/SUM(Taulukko!V58:V60)</f>
        <v>7.32835289932407</v>
      </c>
      <c r="R61" s="63">
        <f>100*(SUM(Taulukko!X70:X72)-SUM(Taulukko!X58:X60))/SUM(Taulukko!X58:X60)</f>
        <v>4.47491880187657</v>
      </c>
      <c r="S61" s="63">
        <f>100*(SUM(Taulukko!Y70:Y72)-SUM(Taulukko!Y58:Y60))/SUM(Taulukko!Y58:Y60)</f>
        <v>4.385359116022076</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5.796598403332152</v>
      </c>
      <c r="N62" s="63">
        <f>100*(SUM(Taulukko!R71:R73)-SUM(Taulukko!R59:R61))/SUM(Taulukko!R59:R61)</f>
        <v>5.941626129256416</v>
      </c>
      <c r="O62" s="63">
        <f>100*(SUM(Taulukko!T71:T73)-SUM(Taulukko!T59:T61))/SUM(Taulukko!T59:T61)</f>
        <v>8.343079922027282</v>
      </c>
      <c r="P62" s="63">
        <f>100*(SUM(Taulukko!U71:U73)-SUM(Taulukko!U59:U61))/SUM(Taulukko!U59:U61)</f>
        <v>7.938768244927022</v>
      </c>
      <c r="Q62" s="63">
        <f>100*(SUM(Taulukko!V71:V73)-SUM(Taulukko!V59:V61))/SUM(Taulukko!V59:V61)</f>
        <v>7.476966690290562</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11.891891891891891</v>
      </c>
      <c r="K63" s="63">
        <f>100*(SUM(Taulukko!N72:N74)-SUM(Taulukko!N60:N62))/SUM(Taulukko!N60:N62)</f>
        <v>11.946743432889546</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9.068278805120912</v>
      </c>
      <c r="Q63" s="63">
        <f>100*(SUM(Taulukko!V72:V74)-SUM(Taulukko!V60:V62))/SUM(Taulukko!V60:V62)</f>
        <v>7.5132275132274975</v>
      </c>
      <c r="R63" s="63">
        <f>100*(SUM(Taulukko!X72:X74)-SUM(Taulukko!X60:X62))/SUM(Taulukko!X60:X62)</f>
        <v>4.354032833690196</v>
      </c>
      <c r="S63" s="63">
        <f>100*(SUM(Taulukko!Y72:Y74)-SUM(Taulukko!Y60:Y62))/SUM(Taulukko!Y60:Y62)</f>
        <v>4.770075497597816</v>
      </c>
      <c r="T63" s="63">
        <f>100*(SUM(Taulukko!Z72:Z74)-SUM(Taulukko!Z60:Z62))/SUM(Taulukko!Z60:Z62)</f>
        <v>4.946753692889033</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12.446351931330454</v>
      </c>
      <c r="K64" s="34">
        <f>100*(SUM(Taulukko!N73:N75)-SUM(Taulukko!N61:N63))/SUM(Taulukko!N61:N63)</f>
        <v>12.192513368983974</v>
      </c>
      <c r="L64" s="34">
        <f>100*(SUM(Taulukko!P73:P75)-SUM(Taulukko!P61:P63))/SUM(Taulukko!P61:P63)</f>
        <v>6.504065040650419</v>
      </c>
      <c r="M64" s="34">
        <f>100*(SUM(Taulukko!Q73:Q75)-SUM(Taulukko!Q61:Q63))/SUM(Taulukko!Q61:Q63)</f>
        <v>6.526243093922644</v>
      </c>
      <c r="N64" s="34">
        <f>100*(SUM(Taulukko!R73:R75)-SUM(Taulukko!R61:R63))/SUM(Taulukko!R61:R63)</f>
        <v>6.416005519144541</v>
      </c>
      <c r="O64" s="34">
        <f>100*(SUM(Taulukko!T73:T75)-SUM(Taulukko!T61:T63))/SUM(Taulukko!T61:T63)</f>
        <v>8.497217068645632</v>
      </c>
      <c r="P64" s="34">
        <f>100*(SUM(Taulukko!U73:U75)-SUM(Taulukko!U61:U63))/SUM(Taulukko!U61:U63)</f>
        <v>8.10715544589357</v>
      </c>
      <c r="Q64" s="34">
        <f>100*(SUM(Taulukko!V73:V75)-SUM(Taulukko!V61:V63))/SUM(Taulukko!V61:V63)</f>
        <v>7.290571328426221</v>
      </c>
      <c r="R64" s="34">
        <f>100*(SUM(Taulukko!X73:X75)-SUM(Taulukko!X61:X63))/SUM(Taulukko!X61:X63)</f>
        <v>5.005362888809459</v>
      </c>
      <c r="S64" s="34">
        <f>100*(SUM(Taulukko!Y73:Y75)-SUM(Taulukko!Y61:Y63))/SUM(Taulukko!Y61:Y63)</f>
        <v>5.140507196710056</v>
      </c>
      <c r="T64" s="34">
        <f>100*(SUM(Taulukko!Z73:Z75)-SUM(Taulukko!Z61:Z63))/SUM(Taulukko!Z61:Z63)</f>
        <v>5.032523108524473</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12.204585537918879</v>
      </c>
      <c r="L65" s="63">
        <f>100*(SUM(Taulukko!P74:P76)-SUM(Taulukko!P62:P64))/SUM(Taulukko!P62:P64)</f>
        <v>6.7855893669115</v>
      </c>
      <c r="M65" s="63">
        <f>100*(SUM(Taulukko!Q74:Q76)-SUM(Taulukko!Q62:Q64))/SUM(Taulukko!Q62:Q64)</f>
        <v>6.811145510835917</v>
      </c>
      <c r="N65" s="63">
        <f>100*(SUM(Taulukko!R74:R76)-SUM(Taulukko!R62:R64))/SUM(Taulukko!R62:R64)</f>
        <v>6.524725274725294</v>
      </c>
      <c r="O65" s="63">
        <f>100*(SUM(Taulukko!T74:T76)-SUM(Taulukko!T62:T64))/SUM(Taulukko!T62:T64)</f>
        <v>13.707945597709381</v>
      </c>
      <c r="P65" s="63">
        <f>100*(SUM(Taulukko!U74:U76)-SUM(Taulukko!U62:U64))/SUM(Taulukko!U62:U64)</f>
        <v>13.588850174216027</v>
      </c>
      <c r="Q65" s="63">
        <f>100*(SUM(Taulukko!V74:V76)-SUM(Taulukko!V62:V64))/SUM(Taulukko!V62:V64)</f>
        <v>6.926557605290629</v>
      </c>
      <c r="R65" s="63">
        <f>100*(SUM(Taulukko!X74:X76)-SUM(Taulukko!X62:X64))/SUM(Taulukko!X62:X64)</f>
        <v>5.519943019943019</v>
      </c>
      <c r="S65" s="63">
        <f>100*(SUM(Taulukko!Y74:Y76)-SUM(Taulukko!Y62:Y64))/SUM(Taulukko!Y62:Y64)</f>
        <v>5.77185792349726</v>
      </c>
      <c r="T65" s="63">
        <f>100*(SUM(Taulukko!Z74:Z76)-SUM(Taulukko!Z62:Z64))/SUM(Taulukko!Z62:Z64)</f>
        <v>5.151825315591936</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9.494109494109486</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12.073764787752278</v>
      </c>
      <c r="K66" s="63">
        <f>100*(SUM(Taulukko!N75:N77)-SUM(Taulukko!N63:N65))/SUM(Taulukko!N63:N65)</f>
        <v>11.928845483083359</v>
      </c>
      <c r="L66" s="63">
        <f>100*(SUM(Taulukko!P75:P77)-SUM(Taulukko!P63:P65))/SUM(Taulukko!P63:P65)</f>
        <v>6.225817798100594</v>
      </c>
      <c r="M66" s="63">
        <f>100*(SUM(Taulukko!Q75:Q77)-SUM(Taulukko!Q63:Q65))/SUM(Taulukko!Q63:Q65)</f>
        <v>6.457123334472148</v>
      </c>
      <c r="N66" s="63">
        <f>100*(SUM(Taulukko!R75:R77)-SUM(Taulukko!R63:R65))/SUM(Taulukko!R63:R65)</f>
        <v>6.4185728917719596</v>
      </c>
      <c r="O66" s="63">
        <f>100*(SUM(Taulukko!T75:T77)-SUM(Taulukko!T63:T65))/SUM(Taulukko!T63:T65)</f>
        <v>12.157251404030397</v>
      </c>
      <c r="P66" s="63">
        <f>100*(SUM(Taulukko!U75:U77)-SUM(Taulukko!U63:U65))/SUM(Taulukko!U63:U65)</f>
        <v>11.700725115359262</v>
      </c>
      <c r="Q66" s="63">
        <f>100*(SUM(Taulukko!V75:V77)-SUM(Taulukko!V63:V65))/SUM(Taulukko!V63:V65)</f>
        <v>6.424870466321251</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9.569707401032705</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11.939268461007579</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14.238845144356988</v>
      </c>
      <c r="Q67" s="63">
        <f>100*(SUM(Taulukko!V76:V78)-SUM(Taulukko!V64:V66))/SUM(Taulukko!V64:V66)</f>
        <v>5.969125214408225</v>
      </c>
      <c r="R67" s="63">
        <f>100*(SUM(Taulukko!X76:X78)-SUM(Taulukko!X64:X66))/SUM(Taulukko!X64:X66)</f>
        <v>5.508771929824557</v>
      </c>
      <c r="S67" s="63">
        <f>100*(SUM(Taulukko!Y76:Y78)-SUM(Taulukko!Y64:Y66))/SUM(Taulukko!Y64:Y66)</f>
        <v>5.795148247978433</v>
      </c>
      <c r="T67" s="63">
        <f>100*(SUM(Taulukko!Z76:Z78)-SUM(Taulukko!Z64:Z66))/SUM(Taulukko!Z64:Z66)</f>
        <v>5.247122545700745</v>
      </c>
      <c r="U67" s="63">
        <f>100*(SUM(Taulukko!AB76:AB78)-SUM(Taulukko!AB64:AB66))/SUM(Taulukko!AB64:AB66)</f>
        <v>5.080027835768972</v>
      </c>
      <c r="V67" s="63">
        <f>100*(SUM(Taulukko!AC76:AC78)-SUM(Taulukko!AC64:AC66))/SUM(Taulukko!AC64:AC66)</f>
        <v>5.498981670061116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9.575923392612859</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11.031175059952055</v>
      </c>
      <c r="K68" s="63">
        <f>100*(SUM(Taulukko!N77:N79)-SUM(Taulukko!N65:N67))/SUM(Taulukko!N65:N67)</f>
        <v>10.750853242320819</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9.425962165688185</v>
      </c>
      <c r="Q68" s="63">
        <f>100*(SUM(Taulukko!V77:V79)-SUM(Taulukko!V65:V67))/SUM(Taulukko!V65:V67)</f>
        <v>5.589638718473067</v>
      </c>
      <c r="R68" s="63">
        <f>100*(SUM(Taulukko!X77:X79)-SUM(Taulukko!X65:X67))/SUM(Taulukko!X65:X67)</f>
        <v>4.967230079337695</v>
      </c>
      <c r="S68" s="63">
        <f>100*(SUM(Taulukko!Y77:Y79)-SUM(Taulukko!Y65:Y67))/SUM(Taulukko!Y65:Y67)</f>
        <v>5.226130653266339</v>
      </c>
      <c r="T68" s="63">
        <f>100*(SUM(Taulukko!Z77:Z79)-SUM(Taulukko!Z65:Z67))/SUM(Taulukko!Z65:Z67)</f>
        <v>5.257836198179969</v>
      </c>
      <c r="U68" s="63">
        <f>100*(SUM(Taulukko!AB77:AB79)-SUM(Taulukko!AB65:AB67))/SUM(Taulukko!AB65:AB67)</f>
        <v>4.6991210277214455</v>
      </c>
      <c r="V68" s="63">
        <f>100*(SUM(Taulukko!AC77:AC79)-SUM(Taulukko!AC65:AC67))/SUM(Taulukko!AC65:AC67)</f>
        <v>5.052206130010105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9.408967391304364</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5.367326400536732</v>
      </c>
      <c r="N69" s="63">
        <f>100*(SUM(Taulukko!R78:R80)-SUM(Taulukko!R66:R68))/SUM(Taulukko!R66:R68)</f>
        <v>5.902079141515749</v>
      </c>
      <c r="O69" s="63">
        <f>100*(SUM(Taulukko!T78:T80)-SUM(Taulukko!T66:T68))/SUM(Taulukko!T66:T68)</f>
        <v>9.059987631416206</v>
      </c>
      <c r="P69" s="63">
        <f>100*(SUM(Taulukko!U78:U80)-SUM(Taulukko!U66:U68))/SUM(Taulukko!U66:U68)</f>
        <v>10.070969922271042</v>
      </c>
      <c r="Q69" s="63">
        <f>100*(SUM(Taulukko!V78:V80)-SUM(Taulukko!V66:V68))/SUM(Taulukko!V66:V68)</f>
        <v>5.3184281842818395</v>
      </c>
      <c r="R69" s="63">
        <f>100*(SUM(Taulukko!X78:X80)-SUM(Taulukko!X66:X68))/SUM(Taulukko!X66:X68)</f>
        <v>6.04180274330503</v>
      </c>
      <c r="S69" s="63">
        <f>100*(SUM(Taulukko!Y78:Y80)-SUM(Taulukko!Y66:Y68))/SUM(Taulukko!Y66:Y68)</f>
        <v>5.730563002680973</v>
      </c>
      <c r="T69" s="63">
        <f>100*(SUM(Taulukko!Z78:Z80)-SUM(Taulukko!Z66:Z68))/SUM(Taulukko!Z66:Z68)</f>
        <v>5.33557046979865</v>
      </c>
      <c r="U69" s="63">
        <f>100*(SUM(Taulukko!AB78:AB80)-SUM(Taulukko!AB66:AB68))/SUM(Taulukko!AB66:AB68)</f>
        <v>5.033238366571711</v>
      </c>
      <c r="V69" s="63">
        <f>100*(SUM(Taulukko!AC78:AC80)-SUM(Taulukko!AC66:AC68))/SUM(Taulukko!AC66:AC68)</f>
        <v>5.159128978224448</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9.207419898819564</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5.907877169559408</v>
      </c>
      <c r="O70" s="63">
        <f>100*(SUM(Taulukko!T79:T81)-SUM(Taulukko!T67:T69))/SUM(Taulukko!T67:T69)</f>
        <v>8.82443690219067</v>
      </c>
      <c r="P70" s="63">
        <f>100*(SUM(Taulukko!U79:U81)-SUM(Taulukko!U67:U69))/SUM(Taulukko!U67:U69)</f>
        <v>9.078681909885676</v>
      </c>
      <c r="Q70" s="63">
        <f>100*(SUM(Taulukko!V79:V81)-SUM(Taulukko!V67:V69))/SUM(Taulukko!V67:V69)</f>
        <v>5.254294375210517</v>
      </c>
      <c r="R70" s="63">
        <f>100*(SUM(Taulukko!X79:X81)-SUM(Taulukko!X67:X69))/SUM(Taulukko!X67:X69)</f>
        <v>5.4502369668246375</v>
      </c>
      <c r="S70" s="63">
        <f>100*(SUM(Taulukko!Y79:Y81)-SUM(Taulukko!Y67:Y69))/SUM(Taulukko!Y67:Y69)</f>
        <v>5.364878373875382</v>
      </c>
      <c r="T70" s="63">
        <f>100*(SUM(Taulukko!Z79:Z81)-SUM(Taulukko!Z67:Z69))/SUM(Taulukko!Z67:Z69)</f>
        <v>5.412629468760437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10.363212262579147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5.9488202060485325</v>
      </c>
      <c r="O71" s="63">
        <f>100*(SUM(Taulukko!T80:T82)-SUM(Taulukko!T68:T70))/SUM(Taulukko!T68:T70)</f>
        <v>9.039010466222663</v>
      </c>
      <c r="P71" s="63">
        <f>100*(SUM(Taulukko!U80:U82)-SUM(Taulukko!U68:U70))/SUM(Taulukko!U68:U70)</f>
        <v>8.746648793565692</v>
      </c>
      <c r="Q71" s="63">
        <f>100*(SUM(Taulukko!V80:V82)-SUM(Taulukko!V68:V70))/SUM(Taulukko!V68:V70)</f>
        <v>5.259631490787266</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5.513118565260699</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9.084858569051583</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6.057596822244275</v>
      </c>
      <c r="O72" s="63">
        <f>100*(SUM(Taulukko!T81:T83)-SUM(Taulukko!T69:T71))/SUM(Taulukko!T69:T71)</f>
        <v>8.347886831994426</v>
      </c>
      <c r="P72" s="63">
        <f>100*(SUM(Taulukko!U81:U83)-SUM(Taulukko!U69:U71))/SUM(Taulukko!U69:U71)</f>
        <v>8.241574908241573</v>
      </c>
      <c r="Q72" s="63">
        <f>100*(SUM(Taulukko!V81:V83)-SUM(Taulukko!V69:V71))/SUM(Taulukko!V69:V71)</f>
        <v>5.231589470176604</v>
      </c>
      <c r="R72" s="63">
        <f>100*(SUM(Taulukko!X81:X83)-SUM(Taulukko!X69:X71))/SUM(Taulukko!X69:X71)</f>
        <v>5.169729056368739</v>
      </c>
      <c r="S72" s="63">
        <f>100*(SUM(Taulukko!Y81:Y83)-SUM(Taulukko!Y69:Y71))/SUM(Taulukko!Y69:Y71)</f>
        <v>5.76540755467198</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8.305866842452206</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7.674571805006572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6.827974809413312</v>
      </c>
      <c r="Q73" s="63">
        <f>100*(SUM(Taulukko!V82:V84)-SUM(Taulukko!V70:V72))/SUM(Taulukko!V70:V72)</f>
        <v>5.071262843884657</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7.918848167539263</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6.167979002624695</v>
      </c>
      <c r="N74" s="63">
        <f>100*(SUM(Taulukko!R83:R85)-SUM(Taulukko!R71:R73))/SUM(Taulukko!R71:R73)</f>
        <v>6.067563135454248</v>
      </c>
      <c r="O74" s="63">
        <f>100*(SUM(Taulukko!T83:T85)-SUM(Taulukko!T71:T73))/SUM(Taulukko!T71:T73)</f>
        <v>6.801007556675056</v>
      </c>
      <c r="P74" s="63">
        <f>100*(SUM(Taulukko!U83:U85)-SUM(Taulukko!U71:U73))/SUM(Taulukko!U71:U73)</f>
        <v>6.2664907651714845</v>
      </c>
      <c r="Q74" s="63">
        <f>100*(SUM(Taulukko!V83:V85)-SUM(Taulukko!V71:V73))/SUM(Taulukko!V71:V73)</f>
        <v>4.813715792944288</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6.897668393782386</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5.378421900161027</v>
      </c>
      <c r="K75" s="63">
        <f>100*(SUM(Taulukko!N84:N86)-SUM(Taulukko!N72:N74))/SUM(Taulukko!N72:N74)</f>
        <v>5.207328833172591</v>
      </c>
      <c r="L75" s="63">
        <f>100*(SUM(Taulukko!P84:P86)-SUM(Taulukko!P72:P74))/SUM(Taulukko!P72:P74)</f>
        <v>5.643265031911304</v>
      </c>
      <c r="M75" s="63">
        <f>100*(SUM(Taulukko!Q84:Q86)-SUM(Taulukko!Q72:Q74))/SUM(Taulukko!Q72:Q74)</f>
        <v>5.867014341590614</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3.9440203562341076</v>
      </c>
      <c r="K76" s="34">
        <f>100*(SUM(Taulukko!N85:N87)-SUM(Taulukko!N73:N75))/SUM(Taulukko!N73:N75)</f>
        <v>4.0991420400381235</v>
      </c>
      <c r="L76" s="34">
        <f>100*(SUM(Taulukko!P85:P87)-SUM(Taulukko!P73:P75))/SUM(Taulukko!P73:P75)</f>
        <v>5.774975107865907</v>
      </c>
      <c r="M76" s="34">
        <f>100*(SUM(Taulukko!Q85:Q87)-SUM(Taulukko!Q73:Q75))/SUM(Taulukko!Q73:Q75)</f>
        <v>5.769854132901139</v>
      </c>
      <c r="N76" s="34">
        <f>100*(SUM(Taulukko!R85:R87)-SUM(Taulukko!R73:R75))/SUM(Taulukko!R73:R75)</f>
        <v>5.672609400324149</v>
      </c>
      <c r="O76" s="34">
        <f>100*(SUM(Taulukko!T85:T87)-SUM(Taulukko!T73:T75))/SUM(Taulukko!T73:T75)</f>
        <v>4.309165526675795</v>
      </c>
      <c r="P76" s="34">
        <f>100*(SUM(Taulukko!U85:U87)-SUM(Taulukko!U73:U75))/SUM(Taulukko!U73:U75)</f>
        <v>4.597326377567625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11.64709615994922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-1.871165644171786</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5.124878365228696</v>
      </c>
      <c r="W77" s="63">
        <f>100*(SUM(Taulukko!AD86:AD88)-SUM(Taulukko!AD74:AD76))/SUM(Taulukko!AD74:AD76)</f>
        <v>5.1914341336794285</v>
      </c>
      <c r="X77" s="63">
        <f>100*(SUM(Taulukko!AF86:AF88)-SUM(Taulukko!AF74:AF76))/SUM(Taulukko!AF74:AF76)</f>
        <v>11.266233766233764</v>
      </c>
      <c r="Y77" s="63">
        <f>100*(SUM(Taulukko!AG86:AG88)-SUM(Taulukko!AG74:AG76))/SUM(Taulukko!AG74:AG76)</f>
        <v>11.450141553947775</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5.474683544303801</v>
      </c>
      <c r="AD77" s="36" t="s">
        <v>132</v>
      </c>
    </row>
    <row r="78" spans="1:30" ht="12.75">
      <c r="A78" s="30">
        <v>2002</v>
      </c>
      <c r="B78" s="4" t="s">
        <v>105</v>
      </c>
      <c r="C78" s="63">
        <f>100*(SUM(Taulukko!D87:D89)-SUM(Taulukko!D75:D77))/SUM(Taulukko!D75:D77)</f>
        <v>2.8062066688676133</v>
      </c>
      <c r="D78" s="63">
        <f>100*(SUM(Taulukko!E87:E89)-SUM(Taulukko!E75:E77))/SUM(Taulukko!E75:E77)</f>
        <v>3.195191395128113</v>
      </c>
      <c r="E78" s="63">
        <f>100*(SUM(Taulukko!F87:F89)-SUM(Taulukko!F75:F77))/SUM(Taulukko!F75:F77)</f>
        <v>3.551046290424872</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2.701024526544548</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-3.1572735320153407</v>
      </c>
      <c r="Q78" s="63">
        <f>100*(SUM(Taulukko!V87:V89)-SUM(Taulukko!V75:V77))/SUM(Taulukko!V75:V77)</f>
        <v>3.9922103213242304</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5.344995140913527</v>
      </c>
      <c r="W78" s="63">
        <f>100*(SUM(Taulukko!AD87:AD89)-SUM(Taulukko!AD75:AD77))/SUM(Taulukko!AD75:AD77)</f>
        <v>5.1066580478345225</v>
      </c>
      <c r="X78" s="63">
        <f>100*(SUM(Taulukko!AF87:AF89)-SUM(Taulukko!AF75:AF77))/SUM(Taulukko!AF75:AF77)</f>
        <v>11.352418558736407</v>
      </c>
      <c r="Y78" s="63">
        <f>100*(SUM(Taulukko!AG87:AG89)-SUM(Taulukko!AG75:AG77))/SUM(Taulukko!AG75:AG77)</f>
        <v>11.443716869348298</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5.058121269242842</v>
      </c>
      <c r="AD78" s="36" t="s">
        <v>106</v>
      </c>
    </row>
    <row r="79" spans="1:30" ht="12.75">
      <c r="A79" s="30">
        <v>2002</v>
      </c>
      <c r="B79" s="4" t="s">
        <v>109</v>
      </c>
      <c r="C79" s="63">
        <f>100*(SUM(Taulukko!D88:D90)-SUM(Taulukko!D76:D78))/SUM(Taulukko!D76:D78)</f>
        <v>2.658022690437616</v>
      </c>
      <c r="D79" s="63">
        <f>100*(SUM(Taulukko!E88:E90)-SUM(Taulukko!E76:E78))/SUM(Taulukko!E76:E78)</f>
        <v>3.1790997796663407</v>
      </c>
      <c r="E79" s="63">
        <f>100*(SUM(Taulukko!F88:F90)-SUM(Taulukko!F76:F78))/SUM(Taulukko!F76:F78)</f>
        <v>3.4384858044163966</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1.9420468557336659</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-4.078116025272844</v>
      </c>
      <c r="Q79" s="63">
        <f>100*(SUM(Taulukko!V88:V90)-SUM(Taulukko!V76:V78))/SUM(Taulukko!V76:V78)</f>
        <v>3.9494982194885226</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4.9227799227799265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4.650436953807751</v>
      </c>
      <c r="AD79" s="36" t="s">
        <v>110</v>
      </c>
    </row>
    <row r="80" spans="1:30" ht="12.75">
      <c r="A80" s="30">
        <v>2002</v>
      </c>
      <c r="B80" s="4" t="s">
        <v>111</v>
      </c>
      <c r="C80" s="63">
        <f>100*(SUM(Taulukko!D89:D91)-SUM(Taulukko!D77:D79))/SUM(Taulukko!D77:D79)</f>
        <v>4.207841887153328</v>
      </c>
      <c r="D80" s="63">
        <f>100*(SUM(Taulukko!E89:E91)-SUM(Taulukko!E77:E79))/SUM(Taulukko!E77:E79)</f>
        <v>3.742138364779867</v>
      </c>
      <c r="E80" s="63">
        <f>100*(SUM(Taulukko!F89:F91)-SUM(Taulukko!F77:F79))/SUM(Taulukko!F77:F79)</f>
        <v>3.4883720930232447</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2.005553841406973</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0.6259314456035835</v>
      </c>
      <c r="Q80" s="63">
        <f>100*(SUM(Taulukko!V89:V91)-SUM(Taulukko!V77:V79))/SUM(Taulukko!V77:V79)</f>
        <v>3.8734667527437243</v>
      </c>
      <c r="R80" s="63">
        <f>100*(SUM(Taulukko!X89:X91)-SUM(Taulukko!X77:X79))/SUM(Taulukko!X77:X79)</f>
        <v>5.915215248110437</v>
      </c>
      <c r="S80" s="63">
        <f>100*(SUM(Taulukko!Y89:Y91)-SUM(Taulukko!Y77:Y79))/SUM(Taulukko!Y77:Y79)</f>
        <v>5.57147405284941</v>
      </c>
      <c r="T80" s="63">
        <f>100*(SUM(Taulukko!Z89:Z91)-SUM(Taulukko!Z77:Z79))/SUM(Taulukko!Z77:Z79)</f>
        <v>5.475504322766579</v>
      </c>
      <c r="U80" s="63">
        <f>100*(SUM(Taulukko!AB89:AB91)-SUM(Taulukko!AB77:AB79))/SUM(Taulukko!AB77:AB79)</f>
        <v>4.811107523409762</v>
      </c>
      <c r="V80" s="63">
        <f>100*(SUM(Taulukko!AC89:AC91)-SUM(Taulukko!AC77:AC79))/SUM(Taulukko!AC77:AC79)</f>
        <v>5.03366463610133</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5.034832172260917</v>
      </c>
      <c r="O81" s="63">
        <f>100*(SUM(Taulukko!T90:T92)-SUM(Taulukko!T78:T80))/SUM(Taulukko!T78:T80)</f>
        <v>2.495038276155376</v>
      </c>
      <c r="P81" s="63">
        <f>100*(SUM(Taulukko!U90:U92)-SUM(Taulukko!U78:U80))/SUM(Taulukko!U78:U80)</f>
        <v>2.3948418790297854</v>
      </c>
      <c r="Q81" s="63">
        <f>100*(SUM(Taulukko!V90:V92)-SUM(Taulukko!V78:V80))/SUM(Taulukko!V78:V80)</f>
        <v>3.7311032486330085</v>
      </c>
      <c r="R81" s="63">
        <f>100*(SUM(Taulukko!X90:X92)-SUM(Taulukko!X78:X80))/SUM(Taulukko!X78:X80)</f>
        <v>5.728364644287024</v>
      </c>
      <c r="S81" s="63">
        <f>100*(SUM(Taulukko!Y90:Y92)-SUM(Taulukko!Y78:Y80))/SUM(Taulukko!Y78:Y80)</f>
        <v>5.1347068145800465</v>
      </c>
      <c r="T81" s="63">
        <f>100*(SUM(Taulukko!Z90:Z92)-SUM(Taulukko!Z78:Z80))/SUM(Taulukko!Z78:Z80)</f>
        <v>5.320165657852835</v>
      </c>
      <c r="U81" s="63">
        <f>100*(SUM(Taulukko!AB90:AB92)-SUM(Taulukko!AB78:AB80))/SUM(Taulukko!AB78:AB80)</f>
        <v>4.581072935503312</v>
      </c>
      <c r="V81" s="63">
        <f>100*(SUM(Taulukko!AC90:AC92)-SUM(Taulukko!AC78:AC80))/SUM(Taulukko!AC78:AC80)</f>
        <v>4.810449187639383</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0.6429883649724503</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4.8849669082886855</v>
      </c>
      <c r="O82" s="63">
        <f>100*(SUM(Taulukko!T91:T93)-SUM(Taulukko!T79:T81))/SUM(Taulukko!T79:T81)</f>
        <v>2.2398639070031283</v>
      </c>
      <c r="P82" s="63">
        <f>100*(SUM(Taulukko!U91:U93)-SUM(Taulukko!U79:U81))/SUM(Taulukko!U79:U81)</f>
        <v>2.127003699136879</v>
      </c>
      <c r="Q82" s="63">
        <f>100*(SUM(Taulukko!V91:V93)-SUM(Taulukko!V79:V81))/SUM(Taulukko!V79:V81)</f>
        <v>3.3920000000000075</v>
      </c>
      <c r="R82" s="63">
        <f>100*(SUM(Taulukko!X91:X93)-SUM(Taulukko!X79:X81))/SUM(Taulukko!X79:X81)</f>
        <v>5.674157303370784</v>
      </c>
      <c r="S82" s="63">
        <f>100*(SUM(Taulukko!Y91:Y93)-SUM(Taulukko!Y79:Y81))/SUM(Taulukko!Y79:Y81)</f>
        <v>5.281467425679927</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4.594423320659062</v>
      </c>
      <c r="X82" s="63">
        <f>100*(SUM(Taulukko!AF91:AF93)-SUM(Taulukko!AF79:AF81))/SUM(Taulukko!AF79:AF81)</f>
        <v>11.03697525715874</v>
      </c>
      <c r="Y82" s="63">
        <f>100*(SUM(Taulukko!AG91:AG93)-SUM(Taulukko!AG79:AG81))/SUM(Taulukko!AG79:AG81)</f>
        <v>10.697115384615392</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3.0142945929148683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-1.2077294685990507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4.6737766624843085</v>
      </c>
      <c r="O83" s="63">
        <f>100*(SUM(Taulukko!T92:T94)-SUM(Taulukko!T80:T82))/SUM(Taulukko!T80:T82)</f>
        <v>1.6579406631762619</v>
      </c>
      <c r="P83" s="63">
        <f>100*(SUM(Taulukko!U92:U94)-SUM(Taulukko!U80:U82))/SUM(Taulukko!U80:U82)</f>
        <v>1.4175654853621025</v>
      </c>
      <c r="Q83" s="63">
        <f>100*(SUM(Taulukko!V92:V94)-SUM(Taulukko!V80:V82))/SUM(Taulukko!V80:V82)</f>
        <v>3.0235518777848687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4.154863078375823</v>
      </c>
      <c r="W83" s="63">
        <f>100*(SUM(Taulukko!AD92:AD94)-SUM(Taulukko!AD80:AD82))/SUM(Taulukko!AD80:AD82)</f>
        <v>4.443744090765826</v>
      </c>
      <c r="X83" s="63">
        <f>100*(SUM(Taulukko!AF92:AF94)-SUM(Taulukko!AF80:AF82))/SUM(Taulukko!AF80:AF82)</f>
        <v>10.640021604104776</v>
      </c>
      <c r="Y83" s="63">
        <f>100*(SUM(Taulukko!AG92:AG94)-SUM(Taulukko!AG80:AG82))/SUM(Taulukko!AG80:AG82)</f>
        <v>10.640834575260802</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2.947564381011498</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0.21354484441732416</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1.0789149198520347</v>
      </c>
      <c r="Q84" s="63">
        <f>100*(SUM(Taulukko!V93:V95)-SUM(Taulukko!V81:V83))/SUM(Taulukko!V81:V83)</f>
        <v>2.6915769474350855</v>
      </c>
      <c r="R84" s="63">
        <f>100*(SUM(Taulukko!X93:X95)-SUM(Taulukko!X81:X83))/SUM(Taulukko!X81:X83)</f>
        <v>4.826769321883314</v>
      </c>
      <c r="S84" s="63">
        <f>100*(SUM(Taulukko!Y93:Y95)-SUM(Taulukko!Y81:Y83))/SUM(Taulukko!Y81:Y83)</f>
        <v>4.949874686716796</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3.3779671332927643</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2.7520098948670486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0.45885591924137564</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1.6754576481538868</v>
      </c>
      <c r="Q85" s="63">
        <f>100*(SUM(Taulukko!V94:V96)-SUM(Taulukko!V82:V84))/SUM(Taulukko!V82:V84)</f>
        <v>2.4921135646687627</v>
      </c>
      <c r="R85" s="63">
        <f>100*(SUM(Taulukko!X94:X96)-SUM(Taulukko!X82:X84))/SUM(Taulukko!X82:X84)</f>
        <v>4.100227790432791</v>
      </c>
      <c r="S85" s="63">
        <f>100*(SUM(Taulukko!Y94:Y96)-SUM(Taulukko!Y82:Y84))/SUM(Taulukko!Y82:Y84)</f>
        <v>4.512916277622142</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3.1231049120679235</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2.8668310727496955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0.4270896888346483</v>
      </c>
      <c r="K86" s="63">
        <f>100*(SUM(Taulukko!N95:N97)-SUM(Taulukko!N83:N85))/SUM(Taulukko!N83:N85)</f>
        <v>0.42761148442273494</v>
      </c>
      <c r="L86" s="63">
        <f>100*(SUM(Taulukko!P95:P97)-SUM(Taulukko!P83:P85))/SUM(Taulukko!P83:P85)</f>
        <v>3.7134406835359877</v>
      </c>
      <c r="M86" s="63">
        <f>100*(SUM(Taulukko!Q95:Q97)-SUM(Taulukko!Q83:Q85))/SUM(Taulukko!Q83:Q85)</f>
        <v>3.739184177997517</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2.3906888958792147</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3.271735837624948</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3.199999999999993</v>
      </c>
      <c r="E87" s="63">
        <f>100*(SUM(Taulukko!F96:F98)-SUM(Taulukko!F84:F86))/SUM(Taulukko!F84:F86)</f>
        <v>3.2019704433497647</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0.275061124694387</v>
      </c>
      <c r="K87" s="63">
        <f>100*(SUM(Taulukko!N96:N98)-SUM(Taulukko!N84:N86))/SUM(Taulukko!N84:N86)</f>
        <v>0.5499541704858137</v>
      </c>
      <c r="L87" s="63">
        <f>100*(SUM(Taulukko!P96:P98)-SUM(Taulukko!P84:P86))/SUM(Taulukko!P84:P86)</f>
        <v>3.5612082670906164</v>
      </c>
      <c r="M87" s="63">
        <f>100*(SUM(Taulukko!Q96:Q98)-SUM(Taulukko!Q84:Q86))/SUM(Taulukko!Q84:Q86)</f>
        <v>3.7253694581280863</v>
      </c>
      <c r="N87" s="63">
        <f>100*(SUM(Taulukko!R96:R98)-SUM(Taulukko!R84:R86))/SUM(Taulukko!R84:R86)</f>
        <v>3.7869458128078852</v>
      </c>
      <c r="O87" s="63">
        <f>100*(SUM(Taulukko!T96:T98)-SUM(Taulukko!T84:T86))/SUM(Taulukko!T84:T86)</f>
        <v>1.231281198003324</v>
      </c>
      <c r="P87" s="63">
        <f>100*(SUM(Taulukko!U96:U98)-SUM(Taulukko!U84:U86))/SUM(Taulukko!U84:U86)</f>
        <v>2.023661270236613</v>
      </c>
      <c r="Q87" s="63">
        <f>100*(SUM(Taulukko!V96:V98)-SUM(Taulukko!V84:V86))/SUM(Taulukko!V84:V86)</f>
        <v>2.3226616446955357</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4.84171322160148</v>
      </c>
      <c r="X87" s="63">
        <f>100*(SUM(Taulukko!AF96:AF98)-SUM(Taulukko!AF84:AF86))/SUM(Taulukko!AF84:AF86)</f>
        <v>9.394387001477108</v>
      </c>
      <c r="Y87" s="63">
        <f>100*(SUM(Taulukko!AG96:AG98)-SUM(Taulukko!AG84:AG86))/SUM(Taulukko!AG84:AG86)</f>
        <v>9.658928059615949</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3.721931713318968</v>
      </c>
      <c r="E88" s="34">
        <f>100*(SUM(Taulukko!F97:F99)-SUM(Taulukko!F85:F87))/SUM(Taulukko!F85:F87)</f>
        <v>3.3825338253382533</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1.162790697674422</v>
      </c>
      <c r="K88" s="34">
        <f>100*(SUM(Taulukko!N97:N99)-SUM(Taulukko!N85:N87))/SUM(Taulukko!N85:N87)</f>
        <v>0.6105006105006104</v>
      </c>
      <c r="L88" s="34">
        <f>100*(SUM(Taulukko!P97:P99)-SUM(Taulukko!P85:P87))/SUM(Taulukko!P85:P87)</f>
        <v>3.608409162221543</v>
      </c>
      <c r="M88" s="34">
        <f>100*(SUM(Taulukko!Q97:Q99)-SUM(Taulukko!Q85:Q87))/SUM(Taulukko!Q85:Q87)</f>
        <v>3.8001838798651475</v>
      </c>
      <c r="N88" s="34">
        <f>100*(SUM(Taulukko!R97:R99)-SUM(Taulukko!R85:R87))/SUM(Taulukko!R85:R87)</f>
        <v>3.8650306748466328</v>
      </c>
      <c r="O88" s="34">
        <f>100*(SUM(Taulukko!T97:T99)-SUM(Taulukko!T85:T87))/SUM(Taulukko!T85:T87)</f>
        <v>0.95081967213114</v>
      </c>
      <c r="P88" s="34">
        <f>100*(SUM(Taulukko!U97:U99)-SUM(Taulukko!U85:U87))/SUM(Taulukko!U85:U87)</f>
        <v>1.7456359102244463</v>
      </c>
      <c r="Q88" s="34">
        <f>100*(SUM(Taulukko!V97:V99)-SUM(Taulukko!V85:V87))/SUM(Taulukko!V85:V87)</f>
        <v>2.2869674185463515</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9.522455940875497</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3.438747313478658</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0.5813953488372023</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2.2507033447952627</v>
      </c>
      <c r="Q89" s="63">
        <f>100*(SUM(Taulukko!V98:V100)-SUM(Taulukko!V86:V88))/SUM(Taulukko!V86:V88)</f>
        <v>2.2514071294559064</v>
      </c>
      <c r="R89" s="63">
        <f>100*(SUM(Taulukko!X98:X100)-SUM(Taulukko!X86:X88))/SUM(Taulukko!X86:X88)</f>
        <v>4.950176792028279</v>
      </c>
      <c r="S89" s="63">
        <f>100*(SUM(Taulukko!Y98:Y100)-SUM(Taulukko!Y86:Y88))/SUM(Taulukko!Y86:Y88)</f>
        <v>4.668304668304664</v>
      </c>
      <c r="T89" s="63">
        <f>100*(SUM(Taulukko!Z98:Z100)-SUM(Taulukko!Z86:Z88))/SUM(Taulukko!Z86:Z88)</f>
        <v>4.6990171990171845</v>
      </c>
      <c r="U89" s="63">
        <f>100*(SUM(Taulukko!AB98:AB100)-SUM(Taulukko!AB86:AB88))/SUM(Taulukko!AB86:AB88)</f>
        <v>4.83664317745036</v>
      </c>
      <c r="V89" s="63">
        <f>100*(SUM(Taulukko!AC98:AC100)-SUM(Taulukko!AC86:AC88))/SUM(Taulukko!AC86:AC88)</f>
        <v>4.936747917309472</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3.2495401594114113</v>
      </c>
      <c r="E90" s="63">
        <f>100*(SUM(Taulukko!F99:F101)-SUM(Taulukko!F87:F89))/SUM(Taulukko!F87:F89)</f>
        <v>3.276178812002428</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0.0302297460701227</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-0.7007921998781093</v>
      </c>
      <c r="Q90" s="63">
        <f>100*(SUM(Taulukko!V99:V101)-SUM(Taulukko!V87:V89))/SUM(Taulukko!V87:V89)</f>
        <v>2.2784019975031247</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5.135301353013508</v>
      </c>
      <c r="W90" s="63">
        <f>100*(SUM(Taulukko!AD99:AD101)-SUM(Taulukko!AD87:AD89))/SUM(Taulukko!AD87:AD89)</f>
        <v>5.166051660516609</v>
      </c>
      <c r="X90" s="63">
        <f>100*(SUM(Taulukko!AF99:AF101)-SUM(Taulukko!AF87:AF89))/SUM(Taulukko!AF87:AF89)</f>
        <v>9.219858156028383</v>
      </c>
      <c r="Y90" s="63">
        <f>100*(SUM(Taulukko!AG99:AG101)-SUM(Taulukko!AG87:AG89))/SUM(Taulukko!AG87:AG89)</f>
        <v>9.233351986569671</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2.776082977425249</v>
      </c>
      <c r="E91" s="63">
        <f>100*(SUM(Taulukko!F100:F102)-SUM(Taulukko!F88:F90))/SUM(Taulukko!F88:F90)</f>
        <v>3.110704483074122</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0.8769277290595809</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4.014598540145999</v>
      </c>
      <c r="O91" s="63">
        <f>100*(SUM(Taulukko!T100:T102)-SUM(Taulukko!T88:T90))/SUM(Taulukko!T88:T90)</f>
        <v>-1.4356870788163005</v>
      </c>
      <c r="P91" s="63">
        <f>100*(SUM(Taulukko!U100:U102)-SUM(Taulukko!U88:U90))/SUM(Taulukko!U88:U90)</f>
        <v>-1.7664670658682566</v>
      </c>
      <c r="Q91" s="63">
        <f>100*(SUM(Taulukko!V100:V102)-SUM(Taulukko!V88:V90))/SUM(Taulukko!V88:V90)</f>
        <v>2.366863905325433</v>
      </c>
      <c r="R91" s="63">
        <f>100*(SUM(Taulukko!X100:X102)-SUM(Taulukko!X88:X90))/SUM(Taulukko!X88:X90)</f>
        <v>4.309252217997491</v>
      </c>
      <c r="S91" s="63">
        <f>100*(SUM(Taulukko!Y100:Y102)-SUM(Taulukko!Y88:Y90))/SUM(Taulukko!Y88:Y90)</f>
        <v>4.185623293903534</v>
      </c>
      <c r="T91" s="63">
        <f>100*(SUM(Taulukko!Z100:Z102)-SUM(Taulukko!Z88:Z90))/SUM(Taulukko!Z88:Z90)</f>
        <v>4.753199268738564</v>
      </c>
      <c r="U91" s="63">
        <f>100*(SUM(Taulukko!AB100:AB102)-SUM(Taulukko!AB88:AB90))/SUM(Taulukko!AB88:AB90)</f>
        <v>5.5449936628643846</v>
      </c>
      <c r="V91" s="63">
        <f>100*(SUM(Taulukko!AC100:AC102)-SUM(Taulukko!AC88:AC90))/SUM(Taulukko!AC88:AC90)</f>
        <v>5.489113768782575</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2.7887238557138665</v>
      </c>
      <c r="E92" s="63">
        <f>100*(SUM(Taulukko!F101:F103)-SUM(Taulukko!F89:F91))/SUM(Taulukko!F89:F91)</f>
        <v>3.0671120558760903</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2.2988505747126333</v>
      </c>
      <c r="K92" s="63">
        <f>100*(SUM(Taulukko!N101:N103)-SUM(Taulukko!N89:N91))/SUM(Taulukko!N89:N91)</f>
        <v>2.1844660194174548</v>
      </c>
      <c r="L92" s="63">
        <f>100*(SUM(Taulukko!P101:P103)-SUM(Taulukko!P89:P91))/SUM(Taulukko!P89:P91)</f>
        <v>3.7924757281553574</v>
      </c>
      <c r="M92" s="63">
        <f>100*(SUM(Taulukko!Q101:Q103)-SUM(Taulukko!Q89:Q91))/SUM(Taulukko!Q89:Q91)</f>
        <v>3.876438522107817</v>
      </c>
      <c r="N92" s="63">
        <f>100*(SUM(Taulukko!R101:R103)-SUM(Taulukko!R89:R91))/SUM(Taulukko!R89:R91)</f>
        <v>3.9067231980617914</v>
      </c>
      <c r="O92" s="63">
        <f>100*(SUM(Taulukko!T101:T103)-SUM(Taulukko!T89:T91))/SUM(Taulukko!T89:T91)</f>
        <v>-1.6129032258064417</v>
      </c>
      <c r="P92" s="63">
        <f>100*(SUM(Taulukko!U101:U103)-SUM(Taulukko!U89:U91))/SUM(Taulukko!U89:U91)</f>
        <v>-2.280805687203805</v>
      </c>
      <c r="Q92" s="63">
        <f>100*(SUM(Taulukko!V101:V103)-SUM(Taulukko!V89:V91))/SUM(Taulukko!V89:V91)</f>
        <v>2.5170913610938364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8.963431399505076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3.5920852359208384</v>
      </c>
      <c r="K93" s="63">
        <f>100*(SUM(Taulukko!N102:N104)-SUM(Taulukko!N90:N92))/SUM(Taulukko!N90:N92)</f>
        <v>3.008204193254323</v>
      </c>
      <c r="L93" s="63">
        <f>100*(SUM(Taulukko!P102:P104)-SUM(Taulukko!P90:P92))/SUM(Taulukko!P90:P92)</f>
        <v>3.882119580617752</v>
      </c>
      <c r="M93" s="63">
        <f>100*(SUM(Taulukko!Q102:Q104)-SUM(Taulukko!Q90:Q92))/SUM(Taulukko!Q90:Q92)</f>
        <v>3.797468354430387</v>
      </c>
      <c r="N93" s="63">
        <f>100*(SUM(Taulukko!R102:R104)-SUM(Taulukko!R90:R92))/SUM(Taulukko!R90:R92)</f>
        <v>3.798613204703052</v>
      </c>
      <c r="O93" s="63">
        <f>100*(SUM(Taulukko!T102:T104)-SUM(Taulukko!T90:T92))/SUM(Taulukko!T90:T92)</f>
        <v>0.4979253112033069</v>
      </c>
      <c r="P93" s="63">
        <f>100*(SUM(Taulukko!U102:U104)-SUM(Taulukko!U90:U92))/SUM(Taulukko!U90:U92)</f>
        <v>-0.29985007496251875</v>
      </c>
      <c r="Q93" s="63">
        <f>100*(SUM(Taulukko!V102:V104)-SUM(Taulukko!V90:V92))/SUM(Taulukko!V90:V92)</f>
        <v>2.6976744186046475</v>
      </c>
      <c r="R93" s="63">
        <f>100*(SUM(Taulukko!X102:X104)-SUM(Taulukko!X90:X92))/SUM(Taulukko!X90:X92)</f>
        <v>5.359743664433467</v>
      </c>
      <c r="S93" s="63">
        <f>100*(SUM(Taulukko!Y102:Y104)-SUM(Taulukko!Y90:Y92))/SUM(Taulukko!Y90:Y92)</f>
        <v>4.823635815495912</v>
      </c>
      <c r="T93" s="63">
        <f>100*(SUM(Taulukko!Z102:Z104)-SUM(Taulukko!Z90:Z92))/SUM(Taulukko!Z90:Z92)</f>
        <v>4.900181488203246</v>
      </c>
      <c r="U93" s="63">
        <f>100*(SUM(Taulukko!AB102:AB104)-SUM(Taulukko!AB90:AB92))/SUM(Taulukko!AB90:AB92)</f>
        <v>5.561959654178677</v>
      </c>
      <c r="V93" s="63">
        <f>100*(SUM(Taulukko!AC102:AC104)-SUM(Taulukko!AC90:AC92))/SUM(Taulukko!AC90:AC92)</f>
        <v>5.5927051671732455</v>
      </c>
      <c r="W93" s="63">
        <f>100*(SUM(Taulukko!AD102:AD104)-SUM(Taulukko!AD90:AD92))/SUM(Taulukko!AD90:AD92)</f>
        <v>5.503192459714207</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3.3796016898008587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3.4073623364770094</v>
      </c>
      <c r="K94" s="63">
        <f>100*(SUM(Taulukko!N103:N105)-SUM(Taulukko!N91:N93))/SUM(Taulukko!N91:N93)</f>
        <v>3.6822884966524545</v>
      </c>
      <c r="L94" s="63">
        <f>100*(SUM(Taulukko!P103:P105)-SUM(Taulukko!P91:P93))/SUM(Taulukko!P91:P93)</f>
        <v>4.015401540154006</v>
      </c>
      <c r="M94" s="63">
        <f>100*(SUM(Taulukko!Q103:Q105)-SUM(Taulukko!Q91:Q93))/SUM(Taulukko!Q91:Q93)</f>
        <v>3.8138138138138102</v>
      </c>
      <c r="N94" s="63">
        <f>100*(SUM(Taulukko!R103:R105)-SUM(Taulukko!R91:R93))/SUM(Taulukko!R91:R93)</f>
        <v>3.8461538461538494</v>
      </c>
      <c r="O94" s="63">
        <f>100*(SUM(Taulukko!T103:T105)-SUM(Taulukko!T91:T93))/SUM(Taulukko!T91:T93)</f>
        <v>0.8042151968940591</v>
      </c>
      <c r="P94" s="63">
        <f>100*(SUM(Taulukko!U103:U105)-SUM(Taulukko!U91:U93))/SUM(Taulukko!U91:U93)</f>
        <v>0.7546030787805614</v>
      </c>
      <c r="Q94" s="63">
        <f>100*(SUM(Taulukko!V103:V105)-SUM(Taulukko!V91:V93))/SUM(Taulukko!V91:V93)</f>
        <v>2.816465490560187</v>
      </c>
      <c r="R94" s="63">
        <f>100*(SUM(Taulukko!X103:X105)-SUM(Taulukko!X91:X93))/SUM(Taulukko!X91:X93)</f>
        <v>4.997341839447106</v>
      </c>
      <c r="S94" s="63">
        <f>100*(SUM(Taulukko!Y103:Y105)-SUM(Taulukko!Y91:Y93))/SUM(Taulukko!Y91:Y93)</f>
        <v>4.776209071793342</v>
      </c>
      <c r="T94" s="63">
        <f>100*(SUM(Taulukko!Z103:Z105)-SUM(Taulukko!Z91:Z93))/SUM(Taulukko!Z91:Z93)</f>
        <v>4.942736588306201</v>
      </c>
      <c r="U94" s="63">
        <f>100*(SUM(Taulukko!AB103:AB105)-SUM(Taulukko!AB91:AB93))/SUM(Taulukko!AB91:AB93)</f>
        <v>5.355648535564851</v>
      </c>
      <c r="V94" s="63">
        <f>100*(SUM(Taulukko!AC103:AC105)-SUM(Taulukko!AC91:AC93))/SUM(Taulukko!AC91:AC93)</f>
        <v>5.45289306270827</v>
      </c>
      <c r="W94" s="63">
        <f>100*(SUM(Taulukko!AD103:AD105)-SUM(Taulukko!AD91:AD93))/SUM(Taulukko!AD91:AD93)</f>
        <v>5.57406846410178</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3.529411764705879</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4.828850855745725</v>
      </c>
      <c r="K95" s="63">
        <f>100*(SUM(Taulukko!N104:N106)-SUM(Taulukko!N92:N94))/SUM(Taulukko!N92:N94)</f>
        <v>4.173012488577517</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1.458523245214224</v>
      </c>
      <c r="Q95" s="63">
        <f>100*(SUM(Taulukko!V104:V106)-SUM(Taulukko!V92:V94))/SUM(Taulukko!V92:V94)</f>
        <v>2.873030583873943</v>
      </c>
      <c r="R95" s="63">
        <f>100*(SUM(Taulukko!X104:X106)-SUM(Taulukko!X92:X94))/SUM(Taulukko!X92:X94)</f>
        <v>4.678362573099421</v>
      </c>
      <c r="S95" s="63">
        <f>100*(SUM(Taulukko!Y104:Y106)-SUM(Taulukko!Y92:Y94))/SUM(Taulukko!Y92:Y94)</f>
        <v>4.890489048904894</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4.0791476407914695</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2.31777981091797</v>
      </c>
      <c r="Q96" s="63">
        <f>100*(SUM(Taulukko!V105:V107)-SUM(Taulukko!V93:V95))/SUM(Taulukko!V93:V95)</f>
        <v>2.83687943262411</v>
      </c>
      <c r="R96" s="63">
        <f>100*(SUM(Taulukko!X105:X107)-SUM(Taulukko!X93:X95))/SUM(Taulukko!X93:X95)</f>
        <v>4.237288135593221</v>
      </c>
      <c r="S96" s="63">
        <f>100*(SUM(Taulukko!Y105:Y107)-SUM(Taulukko!Y93:Y95))/SUM(Taulukko!Y93:Y95)</f>
        <v>4.626865671641791</v>
      </c>
      <c r="T96" s="63">
        <f>100*(SUM(Taulukko!Z105:Z107)-SUM(Taulukko!Z93:Z95))/SUM(Taulukko!Z93:Z95)</f>
        <v>4.935686509123541</v>
      </c>
      <c r="U96" s="63">
        <f>100*(SUM(Taulukko!AB105:AB107)-SUM(Taulukko!AB93:AB95))/SUM(Taulukko!AB93:AB95)</f>
        <v>5.522027761013884</v>
      </c>
      <c r="V96" s="63">
        <f>100*(SUM(Taulukko!AC105:AC107)-SUM(Taulukko!AC93:AC95))/SUM(Taulukko!AC93:AC95)</f>
        <v>5.522208883553432</v>
      </c>
      <c r="W96" s="63">
        <f>100*(SUM(Taulukko!AD105:AD107)-SUM(Taulukko!AD93:AD95))/SUM(Taulukko!AD93:AD95)</f>
        <v>5.613929750825574</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3.912127595546176</v>
      </c>
      <c r="E97" s="63">
        <f>100*(SUM(Taulukko!F106:F108)-SUM(Taulukko!F94:F96))/SUM(Taulukko!F94:F96)</f>
        <v>3.6347251426854803</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5.633373934226535</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1.9224900823924356</v>
      </c>
      <c r="Q97" s="63">
        <f>100*(SUM(Taulukko!V106:V108)-SUM(Taulukko!V94:V96))/SUM(Taulukko!V94:V96)</f>
        <v>2.770083102493075</v>
      </c>
      <c r="R97" s="63">
        <f>100*(SUM(Taulukko!X106:X108)-SUM(Taulukko!X94:X96))/SUM(Taulukko!X94:X96)</f>
        <v>4.37636761487965</v>
      </c>
      <c r="S97" s="63">
        <f>100*(SUM(Taulukko!Y106:Y108)-SUM(Taulukko!Y94:Y96))/SUM(Taulukko!Y94:Y96)</f>
        <v>4.675402025014904</v>
      </c>
      <c r="T97" s="63">
        <f>100*(SUM(Taulukko!Z106:Z108)-SUM(Taulukko!Z94:Z96))/SUM(Taulukko!Z94:Z96)</f>
        <v>4.916567342073897</v>
      </c>
      <c r="U97" s="63">
        <f>100*(SUM(Taulukko!AB106:AB108)-SUM(Taulukko!AB94:AB96))/SUM(Taulukko!AB94:AB96)</f>
        <v>5.543511923196047</v>
      </c>
      <c r="V97" s="63">
        <f>100*(SUM(Taulukko!AC106:AC108)-SUM(Taulukko!AC94:AC96))/SUM(Taulukko!AC94:AC96)</f>
        <v>5.4279749478079475</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3.6260113874737856</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1.799329063738938</v>
      </c>
      <c r="Q98" s="63">
        <f>100*(SUM(Taulukko!V107:V109)-SUM(Taulukko!V95:V97))/SUM(Taulukko!V95:V97)</f>
        <v>2.6728110599078305</v>
      </c>
      <c r="R98" s="63">
        <f>100*(SUM(Taulukko!X107:X109)-SUM(Taulukko!X95:X97))/SUM(Taulukko!X95:X97)</f>
        <v>4.7949526813880095</v>
      </c>
      <c r="S98" s="63">
        <f>100*(SUM(Taulukko!Y107:Y109)-SUM(Taulukko!Y95:Y97))/SUM(Taulukko!Y95:Y97)</f>
        <v>4.777448071216607</v>
      </c>
      <c r="T98" s="63">
        <f>100*(SUM(Taulukko!Z107:Z109)-SUM(Taulukko!Z95:Z97))/SUM(Taulukko!Z95:Z97)</f>
        <v>4.927278124072432</v>
      </c>
      <c r="U98" s="63">
        <f>100*(SUM(Taulukko!AB107:AB109)-SUM(Taulukko!AB95:AB97))/SUM(Taulukko!AB95:AB97)</f>
        <v>5.149954559224477</v>
      </c>
      <c r="V98" s="63">
        <f>100*(SUM(Taulukko!AC107:AC109)-SUM(Taulukko!AC95:AC97))/SUM(Taulukko!AC95:AC97)</f>
        <v>5.22255192878339</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3.279666070363745</v>
      </c>
      <c r="E99" s="63">
        <f>100*(SUM(Taulukko!F108:F110)-SUM(Taulukko!F96:F98))/SUM(Taulukko!F96:F98)</f>
        <v>3.4904534606205218</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6.03474550441937</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1.5563014952700711</v>
      </c>
      <c r="Q99" s="63">
        <f>100*(SUM(Taulukko!V108:V110)-SUM(Taulukko!V96:V98))/SUM(Taulukko!V96:V98)</f>
        <v>2.607361963190184</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5.598341232227481</v>
      </c>
      <c r="W99" s="63">
        <f>100*(SUM(Taulukko!AD108:AD110)-SUM(Taulukko!AD96:AD98))/SUM(Taulukko!AD96:AD98)</f>
        <v>5.476613380698656</v>
      </c>
      <c r="X99" s="63">
        <f>100*(SUM(Taulukko!AF108:AF110)-SUM(Taulukko!AF96:AF98))/SUM(Taulukko!AF96:AF98)</f>
        <v>8.452605995139079</v>
      </c>
      <c r="Y99" s="63">
        <f>100*(SUM(Taulukko!AG108:AG110)-SUM(Taulukko!AG96:AG98))/SUM(Taulukko!AG96:AG98)</f>
        <v>8.729743857814944</v>
      </c>
      <c r="Z99" s="63">
        <f>100*(SUM(Taulukko!AH108:AH110)-SUM(Taulukko!AH96:AH98))/SUM(Taulukko!AH96:AH98)</f>
        <v>8.88656560376372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3.084223013048646</v>
      </c>
      <c r="E100" s="34">
        <f>100*(SUM(Taulukko!F109:F111)-SUM(Taulukko!F97:F99))/SUM(Taulukko!F97:F99)</f>
        <v>3.5395597858417713</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5.8681185722927935</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2.7267156862745203</v>
      </c>
      <c r="Q100" s="34">
        <f>100*(SUM(Taulukko!V109:V111)-SUM(Taulukko!V97:V99))/SUM(Taulukko!V97:V99)</f>
        <v>2.6033690658499236</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5.3719008264462955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8.87620036335323</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3.769664588898797</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7.331913599026475</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2.476306939773759</v>
      </c>
      <c r="Q101" s="63">
        <f>100*(SUM(Taulukko!V110:V112)-SUM(Taulukko!V98:V100))/SUM(Taulukko!V98:V100)</f>
        <v>2.599388379204893</v>
      </c>
      <c r="R101" s="63">
        <f>100*(SUM(Taulukko!X110:X112)-SUM(Taulukko!X98:X100))/SUM(Taulukko!X98:X100)</f>
        <v>5.053598774885145</v>
      </c>
      <c r="S101" s="63">
        <f>100*(SUM(Taulukko!Y110:Y112)-SUM(Taulukko!Y98:Y100))/SUM(Taulukko!Y98:Y100)</f>
        <v>5.105633802816895</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9.121360474104605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4.120960569226219</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6.467210637654892</v>
      </c>
      <c r="K102" s="63">
        <f>100*(SUM(Taulukko!N111:N113)-SUM(Taulukko!N99:N101))/SUM(Taulukko!N99:N101)</f>
        <v>6.022282445046672</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4.019637925744083</v>
      </c>
      <c r="Q102" s="63">
        <f>100*(SUM(Taulukko!V111:V113)-SUM(Taulukko!V99:V101))/SUM(Taulukko!V99:V101)</f>
        <v>2.532804394263049</v>
      </c>
      <c r="R102" s="63">
        <f>100*(SUM(Taulukko!X111:X113)-SUM(Taulukko!X99:X101))/SUM(Taulukko!X99:X101)</f>
        <v>5.485362095531591</v>
      </c>
      <c r="S102" s="63">
        <f>100*(SUM(Taulukko!Y111:Y113)-SUM(Taulukko!Y99:Y101))/SUM(Taulukko!Y99:Y101)</f>
        <v>5.501902253438675</v>
      </c>
      <c r="T102" s="63">
        <f>100*(SUM(Taulukko!Z111:Z113)-SUM(Taulukko!Z99:Z101))/SUM(Taulukko!Z99:Z101)</f>
        <v>4.966403739409891</v>
      </c>
      <c r="U102" s="63">
        <f>100*(SUM(Taulukko!AB111:AB113)-SUM(Taulukko!AB99:AB101))/SUM(Taulukko!AB99:AB101)</f>
        <v>5.75179743669898</v>
      </c>
      <c r="V102" s="63">
        <f>100*(SUM(Taulukko!AC111:AC113)-SUM(Taulukko!AC99:AC101))/SUM(Taulukko!AC99:AC101)</f>
        <v>5.6449254167885385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4.318249038745923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5.410938871014899</v>
      </c>
      <c r="N103" s="63">
        <f>100*(SUM(Taulukko!R112:R114)-SUM(Taulukko!R100:R102))/SUM(Taulukko!R100:R102)</f>
        <v>4.4736842105263195</v>
      </c>
      <c r="O103" s="63">
        <f>100*(SUM(Taulukko!T112:T114)-SUM(Taulukko!T100:T102))/SUM(Taulukko!T100:T102)</f>
        <v>3.2401902497027284</v>
      </c>
      <c r="P103" s="63">
        <f>100*(SUM(Taulukko!U112:U114)-SUM(Taulukko!U100:U102))/SUM(Taulukko!U100:U102)</f>
        <v>2.4078024992380302</v>
      </c>
      <c r="Q103" s="63">
        <f>100*(SUM(Taulukko!V112:V114)-SUM(Taulukko!V100:V102))/SUM(Taulukko!V100:V102)</f>
        <v>2.2512929723151913</v>
      </c>
      <c r="R103" s="63">
        <f>100*(SUM(Taulukko!X112:X114)-SUM(Taulukko!X100:X102))/SUM(Taulukko!X100:X102)</f>
        <v>5.164034021871203</v>
      </c>
      <c r="S103" s="63">
        <f>100*(SUM(Taulukko!Y112:Y114)-SUM(Taulukko!Y100:Y102))/SUM(Taulukko!Y100:Y102)</f>
        <v>5.123726346433776</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9.178743961352664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4.27224513847967</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4.583086930810172</v>
      </c>
      <c r="K104" s="63">
        <f>100*(SUM(Taulukko!N113:N115)-SUM(Taulukko!N101:N103))/SUM(Taulukko!N101:N103)</f>
        <v>5.1068883610451445</v>
      </c>
      <c r="L104" s="63">
        <f>100*(SUM(Taulukko!P113:P115)-SUM(Taulukko!P101:P103))/SUM(Taulukko!P101:P103)</f>
        <v>5.875475007307811</v>
      </c>
      <c r="M104" s="63">
        <f>100*(SUM(Taulukko!Q113:Q115)-SUM(Taulukko!Q101:Q103))/SUM(Taulukko!Q101:Q103)</f>
        <v>5.8017492711370195</v>
      </c>
      <c r="N104" s="63">
        <f>100*(SUM(Taulukko!R113:R115)-SUM(Taulukko!R101:R103))/SUM(Taulukko!R101:R103)</f>
        <v>4.517633343048674</v>
      </c>
      <c r="O104" s="63">
        <f>100*(SUM(Taulukko!T113:T115)-SUM(Taulukko!T101:T103))/SUM(Taulukko!T101:T103)</f>
        <v>2.283372365339565</v>
      </c>
      <c r="P104" s="63">
        <f>100*(SUM(Taulukko!U113:U115)-SUM(Taulukko!U101:U103))/SUM(Taulukko!U101:U103)</f>
        <v>2.364352834192183</v>
      </c>
      <c r="Q104" s="63">
        <f>100*(SUM(Taulukko!V113:V115)-SUM(Taulukko!V101:V103))/SUM(Taulukko!V101:V103)</f>
        <v>1.8490451652015834</v>
      </c>
      <c r="R104" s="63">
        <f>100*(SUM(Taulukko!X113:X115)-SUM(Taulukko!X101:X103))/SUM(Taulukko!X101:X103)</f>
        <v>4.671228800952077</v>
      </c>
      <c r="S104" s="63">
        <f>100*(SUM(Taulukko!Y113:Y115)-SUM(Taulukko!Y101:Y103))/SUM(Taulukko!Y101:Y103)</f>
        <v>4.950781702374049</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5.496094879953717</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9.008327024981087</v>
      </c>
      <c r="Z104" s="63">
        <f>100*(SUM(Taulukko!AH113:AH115)-SUM(Taulukko!AH101:AH103))/SUM(Taulukko!AH101:AH103)</f>
        <v>8.902900378310216</v>
      </c>
      <c r="AA104" s="63">
        <f>100*(SUM(Taulukko!AJ113:AJ115)-SUM(Taulukko!AJ101:AJ103))/SUM(Taulukko!AJ101:AJ103)</f>
        <v>3.540336622170629</v>
      </c>
      <c r="AB104" s="63">
        <f>100*(SUM(Taulukko!AK113:AK115)-SUM(Taulukko!AK101:AK103))/SUM(Taulukko!AK101:AK103)</f>
        <v>3.7898363479758794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4.136110296274574</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4.143402879811938</v>
      </c>
      <c r="K105" s="63">
        <f>100*(SUM(Taulukko!N114:N116)-SUM(Taulukko!N102:N104))/SUM(Taulukko!N102:N104)</f>
        <v>4.808259587020652</v>
      </c>
      <c r="L105" s="63">
        <f>100*(SUM(Taulukko!P114:P116)-SUM(Taulukko!P102:P104))/SUM(Taulukko!P102:P104)</f>
        <v>5.26459356246589</v>
      </c>
      <c r="M105" s="63">
        <f>100*(SUM(Taulukko!Q114:Q116)-SUM(Taulukko!Q102:Q104))/SUM(Taulukko!Q102:Q104)</f>
        <v>5.284552845528469</v>
      </c>
      <c r="N105" s="63">
        <f>100*(SUM(Taulukko!R114:R116)-SUM(Taulukko!R102:R104))/SUM(Taulukko!R102:R104)</f>
        <v>4.618065640429851</v>
      </c>
      <c r="O105" s="63">
        <f>100*(SUM(Taulukko!T114:T116)-SUM(Taulukko!T102:T104))/SUM(Taulukko!T102:T104)</f>
        <v>0.8532892925956573</v>
      </c>
      <c r="P105" s="63">
        <f>100*(SUM(Taulukko!U114:U116)-SUM(Taulukko!U102:U104))/SUM(Taulukko!U102:U104)</f>
        <v>0.781954887218052</v>
      </c>
      <c r="Q105" s="63">
        <f>100*(SUM(Taulukko!V114:V116)-SUM(Taulukko!V102:V104))/SUM(Taulukko!V102:V104)</f>
        <v>1.358695652173913</v>
      </c>
      <c r="R105" s="63">
        <f>100*(SUM(Taulukko!X114:X116)-SUM(Taulukko!X102:X104))/SUM(Taulukko!X102:X104)</f>
        <v>4.423555432679</v>
      </c>
      <c r="S105" s="63">
        <f>100*(SUM(Taulukko!Y114:Y116)-SUM(Taulukko!Y102:Y104))/SUM(Taulukko!Y102:Y104)</f>
        <v>4.400345125107855</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5.152561888313194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8.52926463231615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3.5102739726027425</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3.998832457676587</v>
      </c>
      <c r="E106" s="63">
        <f>100*(SUM(Taulukko!F115:F117)-SUM(Taulukko!F103:F105))/SUM(Taulukko!F103:F105)</f>
        <v>4.032729398012844</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5.383936451897638</v>
      </c>
      <c r="K106" s="63">
        <f>100*(SUM(Taulukko!N115:N117)-SUM(Taulukko!N103:N105))/SUM(Taulukko!N103:N105)</f>
        <v>4.696213677722353</v>
      </c>
      <c r="L106" s="63">
        <f>100*(SUM(Taulukko!P115:P117)-SUM(Taulukko!P103:P105))/SUM(Taulukko!P103:P105)</f>
        <v>5.393971443680601</v>
      </c>
      <c r="M106" s="63">
        <f>100*(SUM(Taulukko!Q115:Q117)-SUM(Taulukko!Q103:Q105))/SUM(Taulukko!Q103:Q105)</f>
        <v>5.409314434480761</v>
      </c>
      <c r="N106" s="63">
        <f>100*(SUM(Taulukko!R115:R117)-SUM(Taulukko!R103:R105))/SUM(Taulukko!R103:R105)</f>
        <v>4.803240740740731</v>
      </c>
      <c r="O106" s="63">
        <f>100*(SUM(Taulukko!T115:T117)-SUM(Taulukko!T103:T105))/SUM(Taulukko!T103:T105)</f>
        <v>-0.1375515818431912</v>
      </c>
      <c r="P106" s="63">
        <f>100*(SUM(Taulukko!U115:U117)-SUM(Taulukko!U103:U105))/SUM(Taulukko!U103:U105)</f>
        <v>0.2097064110245622</v>
      </c>
      <c r="Q106" s="63">
        <f>100*(SUM(Taulukko!V115:V117)-SUM(Taulukko!V103:V105))/SUM(Taulukko!V103:V105)</f>
        <v>0.9632751354605625</v>
      </c>
      <c r="R106" s="63">
        <f>100*(SUM(Taulukko!X115:X117)-SUM(Taulukko!X103:X105))/SUM(Taulukko!X103:X105)</f>
        <v>4.202531645569612</v>
      </c>
      <c r="S106" s="63">
        <f>100*(SUM(Taulukko!Y115:Y117)-SUM(Taulukko!Y103:Y105))/SUM(Taulukko!Y103:Y105)</f>
        <v>4.2144495412844005</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5.199655271473721</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4.05011655011656</v>
      </c>
      <c r="E107" s="63">
        <f>100*(SUM(Taulukko!F116:F118)-SUM(Taulukko!F104:F106))/SUM(Taulukko!F104:F106)</f>
        <v>4.020979020979024</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4.110787172011668</v>
      </c>
      <c r="K107" s="63">
        <f>100*(SUM(Taulukko!N116:N118)-SUM(Taulukko!N104:N106))/SUM(Taulukko!N104:N106)</f>
        <v>4.766081871345032</v>
      </c>
      <c r="L107" s="63">
        <f>100*(SUM(Taulukko!P116:P118)-SUM(Taulukko!P104:P106))/SUM(Taulukko!P104:P106)</f>
        <v>5.559989358872034</v>
      </c>
      <c r="M107" s="63">
        <f>100*(SUM(Taulukko!Q116:Q118)-SUM(Taulukko!Q104:Q106))/SUM(Taulukko!Q104:Q106)</f>
        <v>5.420991926182258</v>
      </c>
      <c r="N107" s="63">
        <f>100*(SUM(Taulukko!R116:R118)-SUM(Taulukko!R104:R106))/SUM(Taulukko!R104:R106)</f>
        <v>5.046136101499407</v>
      </c>
      <c r="O107" s="63">
        <f>100*(SUM(Taulukko!T116:T118)-SUM(Taulukko!T104:T106))/SUM(Taulukko!T104:T106)</f>
        <v>0.08510638297871051</v>
      </c>
      <c r="P107" s="63">
        <f>100*(SUM(Taulukko!U116:U118)-SUM(Taulukko!U104:U106))/SUM(Taulukko!U104:U106)</f>
        <v>0.08984725965858381</v>
      </c>
      <c r="Q107" s="63">
        <f>100*(SUM(Taulukko!V116:V118)-SUM(Taulukko!V104:V106))/SUM(Taulukko!V104:V106)</f>
        <v>0.7207207207207139</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4.040697674418598</v>
      </c>
      <c r="E108" s="63">
        <f>100*(SUM(Taulukko!F117:F119)-SUM(Taulukko!F105:F107))/SUM(Taulukko!F105:F107)</f>
        <v>4.039523394362097</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5.381690552793224</v>
      </c>
      <c r="K108" s="63">
        <f>100*(SUM(Taulukko!N117:N119)-SUM(Taulukko!N105:N107))/SUM(Taulukko!N105:N107)</f>
        <v>4.89367899796097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-0.5961251862891207</v>
      </c>
      <c r="Q108" s="63">
        <f>100*(SUM(Taulukko!V117:V119)-SUM(Taulukko!V105:V107))/SUM(Taulukko!V105:V107)</f>
        <v>0.6596701649175548</v>
      </c>
      <c r="R108" s="63">
        <f>100*(SUM(Taulukko!X117:X119)-SUM(Taulukko!X105:X107))/SUM(Taulukko!X105:X107)</f>
        <v>4.0650406504065195</v>
      </c>
      <c r="S108" s="63">
        <f>100*(SUM(Taulukko!Y117:Y119)-SUM(Taulukko!Y105:Y107))/SUM(Taulukko!Y105:Y107)</f>
        <v>4.3651925820256805</v>
      </c>
      <c r="T108" s="63">
        <f>100*(SUM(Taulukko!Z117:Z119)-SUM(Taulukko!Z105:Z107))/SUM(Taulukko!Z105:Z107)</f>
        <v>4.418472063854048</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4.115942028985504</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4.3528394349956825</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0.6287425149700667</v>
      </c>
      <c r="Q109" s="63">
        <f>100*(SUM(Taulukko!V118:V120)-SUM(Taulukko!V106:V108))/SUM(Taulukko!V106:V108)</f>
        <v>0.7187780772686536</v>
      </c>
      <c r="R109" s="63">
        <f>100*(SUM(Taulukko!X118:X120)-SUM(Taulukko!X106:X108))/SUM(Taulukko!X106:X108)</f>
        <v>4.462413896376154</v>
      </c>
      <c r="S109" s="63">
        <f>100*(SUM(Taulukko!Y118:Y120)-SUM(Taulukko!Y106:Y108))/SUM(Taulukko!Y106:Y108)</f>
        <v>4.722617354196308</v>
      </c>
      <c r="T109" s="63">
        <f>100*(SUM(Taulukko!Z118:Z120)-SUM(Taulukko!Z106:Z108))/SUM(Taulukko!Z106:Z108)</f>
        <v>4.373757455268383</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4.308849045691145</v>
      </c>
      <c r="E110" s="63">
        <f>100*(SUM(Taulukko!F119:F121)-SUM(Taulukko!F107:F109))/SUM(Taulukko!F107:F109)</f>
        <v>4.22087308470657</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5.228191796649309</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0.8987417615338528</v>
      </c>
      <c r="Q110" s="63">
        <f>100*(SUM(Taulukko!V119:V121)-SUM(Taulukko!V107:V109))/SUM(Taulukko!V107:V109)</f>
        <v>0.8378216636744499</v>
      </c>
      <c r="R110" s="63">
        <f>100*(SUM(Taulukko!X119:X121)-SUM(Taulukko!X107:X109))/SUM(Taulukko!X107:X109)</f>
        <v>4.665863937387116</v>
      </c>
      <c r="S110" s="63">
        <f>100*(SUM(Taulukko!Y119:Y121)-SUM(Taulukko!Y107:Y109))/SUM(Taulukko!Y107:Y109)</f>
        <v>4.446332483715675</v>
      </c>
      <c r="T110" s="63">
        <f>100*(SUM(Taulukko!Z119:Z121)-SUM(Taulukko!Z107:Z109))/SUM(Taulukko!Z107:Z109)</f>
        <v>4.2998585572842964</v>
      </c>
      <c r="U110" s="63">
        <f>100*(SUM(Taulukko!AB119:AB121)-SUM(Taulukko!AB107:AB109))/SUM(Taulukko!AB107:AB109)</f>
        <v>5.128205128205114</v>
      </c>
      <c r="V110" s="63">
        <f>100*(SUM(Taulukko!AC119:AC121)-SUM(Taulukko!AC107:AC109))/SUM(Taulukko!AC107:AC109)</f>
        <v>5.188945290468126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4.2951859325454125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5.863753952285149</v>
      </c>
      <c r="K111" s="63">
        <f>100*(SUM(Taulukko!N120:N122)-SUM(Taulukko!N108:N110))/SUM(Taulukko!N108:N110)</f>
        <v>5.231388329979893</v>
      </c>
      <c r="L111" s="63">
        <f>100*(SUM(Taulukko!P120:P122)-SUM(Taulukko!P108:P110))/SUM(Taulukko!P108:P110)</f>
        <v>5.7058823529411695</v>
      </c>
      <c r="M111" s="63">
        <f>100*(SUM(Taulukko!Q120:Q122)-SUM(Taulukko!Q108:Q110))/SUM(Taulukko!Q108:Q110)</f>
        <v>5.628197839681658</v>
      </c>
      <c r="N111" s="63">
        <f>100*(SUM(Taulukko!R120:R122)-SUM(Taulukko!R108:R110))/SUM(Taulukko!R108:R110)</f>
        <v>5.512929809605011</v>
      </c>
      <c r="O111" s="63">
        <f>100*(SUM(Taulukko!T120:T122)-SUM(Taulukko!T108:T110))/SUM(Taulukko!T108:T110)</f>
        <v>1.530446108759358</v>
      </c>
      <c r="P111" s="63">
        <f>100*(SUM(Taulukko!U120:U122)-SUM(Taulukko!U108:U110))/SUM(Taulukko!U108:U110)</f>
        <v>1.382211538461528</v>
      </c>
      <c r="Q111" s="63">
        <f>100*(SUM(Taulukko!V120:V122)-SUM(Taulukko!V108:V110))/SUM(Taulukko!V108:V110)</f>
        <v>0.9865470852017801</v>
      </c>
      <c r="R111" s="63">
        <f>100*(SUM(Taulukko!X120:X122)-SUM(Taulukko!X108:X110))/SUM(Taulukko!X108:X110)</f>
        <v>5.160719551754627</v>
      </c>
      <c r="S111" s="63">
        <f>100*(SUM(Taulukko!Y120:Y122)-SUM(Taulukko!Y108:Y110))/SUM(Taulukko!Y108:Y110)</f>
        <v>4.717514124293798</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4.964936886395525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4.344073647871123</v>
      </c>
      <c r="E112" s="34">
        <f>100*(SUM(Taulukko!F121:F123)-SUM(Taulukko!F109:F111))/SUM(Taulukko!F109:F111)</f>
        <v>4.309106578569376</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4.914285714285711</v>
      </c>
      <c r="K112" s="34">
        <f>100*(SUM(Taulukko!N121:N123)-SUM(Taulukko!N109:N111))/SUM(Taulukko!N109:N111)</f>
        <v>5.091533180778018</v>
      </c>
      <c r="L112" s="34">
        <f>100*(SUM(Taulukko!P121:P123)-SUM(Taulukko!P109:P111))/SUM(Taulukko!P109:P111)</f>
        <v>5.4730713245997125</v>
      </c>
      <c r="M112" s="34">
        <f>100*(SUM(Taulukko!Q121:Q123)-SUM(Taulukko!Q109:Q111))/SUM(Taulukko!Q109:Q111)</f>
        <v>5.550835457377503</v>
      </c>
      <c r="N112" s="34">
        <f>100*(SUM(Taulukko!R121:R123)-SUM(Taulukko!R109:R111))/SUM(Taulukko!R109:R111)</f>
        <v>5.549263873159689</v>
      </c>
      <c r="O112" s="34">
        <f>100*(SUM(Taulukko!T121:T123)-SUM(Taulukko!T109:T111))/SUM(Taulukko!T109:T111)</f>
        <v>0.6641366223908991</v>
      </c>
      <c r="P112" s="34">
        <f>100*(SUM(Taulukko!U121:U123)-SUM(Taulukko!U109:U111))/SUM(Taulukko!U109:U111)</f>
        <v>1.4912019087384263</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5.798319327731106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4.290617848970252</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4.478458049886624</v>
      </c>
      <c r="K113" s="63">
        <f>100*(SUM(Taulukko!N122:N124)-SUM(Taulukko!N110:N112))/SUM(Taulukko!N110:N112)</f>
        <v>4.955853033323833</v>
      </c>
      <c r="L113" s="63">
        <f>100*(SUM(Taulukko!P122:P124)-SUM(Taulukko!P110:P112))/SUM(Taulukko!P110:P112)</f>
        <v>5.337564916330063</v>
      </c>
      <c r="M113" s="63">
        <f>100*(SUM(Taulukko!Q122:Q124)-SUM(Taulukko!Q110:Q112))/SUM(Taulukko!Q110:Q112)</f>
        <v>5.5853314527503555</v>
      </c>
      <c r="N113" s="63">
        <f>100*(SUM(Taulukko!R122:R124)-SUM(Taulukko!R110:R112))/SUM(Taulukko!R110:R112)</f>
        <v>5.640157924421883</v>
      </c>
      <c r="O113" s="63">
        <f>100*(SUM(Taulukko!T122:T124)-SUM(Taulukko!T110:T112))/SUM(Taulukko!T110:T112)</f>
        <v>1.3584439641864878</v>
      </c>
      <c r="P113" s="63">
        <f>100*(SUM(Taulukko!U122:U124)-SUM(Taulukko!U110:U112))/SUM(Taulukko!U110:U112)</f>
        <v>1.4021479713603786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4.7325679081489715</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4.3564920273348555</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5.11218403862539</v>
      </c>
      <c r="L114" s="63">
        <f>100*(SUM(Taulukko!P123:P125)-SUM(Taulukko!P111:P113))/SUM(Taulukko!P111:P113)</f>
        <v>5.049047893825735</v>
      </c>
      <c r="M114" s="63">
        <f>100*(SUM(Taulukko!Q123:Q125)-SUM(Taulukko!Q111:Q113))/SUM(Taulukko!Q111:Q113)</f>
        <v>5.2205471803461725</v>
      </c>
      <c r="N114" s="63">
        <f>100*(SUM(Taulukko!R123:R125)-SUM(Taulukko!R111:R113))/SUM(Taulukko!R111:R113)</f>
        <v>5.955056179775278</v>
      </c>
      <c r="O114" s="63">
        <f>100*(SUM(Taulukko!T123:T125)-SUM(Taulukko!T111:T113))/SUM(Taulukko!T111:T113)</f>
        <v>-0.17477424992718402</v>
      </c>
      <c r="P114" s="63">
        <f>100*(SUM(Taulukko!U123:U125)-SUM(Taulukko!U111:U113))/SUM(Taulukko!U111:U113)</f>
        <v>0.23598820058997386</v>
      </c>
      <c r="Q114" s="63">
        <f>100*(SUM(Taulukko!V123:V125)-SUM(Taulukko!V111:V113))/SUM(Taulukko!V111:V113)</f>
        <v>1.160714285714279</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4.679665738161563</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5.524079320113314</v>
      </c>
      <c r="L115" s="63">
        <f>100*(SUM(Taulukko!P124:P126)-SUM(Taulukko!P112:P114))/SUM(Taulukko!P112:P114)</f>
        <v>5.66628701594534</v>
      </c>
      <c r="M115" s="63">
        <f>100*(SUM(Taulukko!Q124:Q126)-SUM(Taulukko!Q112:Q114))/SUM(Taulukko!Q112:Q114)</f>
        <v>5.604883462819103</v>
      </c>
      <c r="N115" s="63">
        <f>100*(SUM(Taulukko!R124:R126)-SUM(Taulukko!R112:R114))/SUM(Taulukko!R112:R114)</f>
        <v>6.381192275398812</v>
      </c>
      <c r="O115" s="63">
        <f>100*(SUM(Taulukko!T124:T126)-SUM(Taulukko!T112:T114))/SUM(Taulukko!T112:T114)</f>
        <v>2.217103368845392</v>
      </c>
      <c r="P115" s="63">
        <f>100*(SUM(Taulukko!U124:U126)-SUM(Taulukko!U112:U114))/SUM(Taulukko!U112:U114)</f>
        <v>0.7738095238095306</v>
      </c>
      <c r="Q115" s="63">
        <f>100*(SUM(Taulukko!V124:V126)-SUM(Taulukko!V112:V114))/SUM(Taulukko!V112:V114)</f>
        <v>1.3686402856292836</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5.206611570247928</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8.29063809967397</v>
      </c>
      <c r="AA115" s="63">
        <f>100*(SUM(Taulukko!AJ124:AJ126)-SUM(Taulukko!AJ112:AJ114))/SUM(Taulukko!AJ112:AJ114)</f>
        <v>5.823293172690749</v>
      </c>
      <c r="AB115" s="63">
        <f>100*(SUM(Taulukko!AK124:AK126)-SUM(Taulukko!AK112:AK114))/SUM(Taulukko!AK112:AK114)</f>
        <v>5.339265850945491</v>
      </c>
      <c r="AC115" s="63">
        <f>100*(SUM(Taulukko!AL124:AL126)-SUM(Taulukko!AL112:AL114))/SUM(Taulukko!AL112:AL114)</f>
        <v>5.194444444444457</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4.492794574738637</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6.101694915254244</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0.8883624518803672</v>
      </c>
      <c r="Q116" s="63">
        <f>100*(SUM(Taulukko!V125:V127)-SUM(Taulukko!V113:V115))/SUM(Taulukko!V113:V115)</f>
        <v>1.696428571428568</v>
      </c>
      <c r="R116" s="63">
        <f>100*(SUM(Taulukko!X125:X127)-SUM(Taulukko!X113:X115))/SUM(Taulukko!X113:X115)</f>
        <v>3.6668561682774405</v>
      </c>
      <c r="S116" s="63">
        <f>100*(SUM(Taulukko!Y125:Y127)-SUM(Taulukko!Y113:Y115))/SUM(Taulukko!Y113:Y115)</f>
        <v>4.110344827586201</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5.374280230326302</v>
      </c>
      <c r="W116" s="63">
        <f>100*(SUM(Taulukko!AD125:AD127)-SUM(Taulukko!AD113:AD115))/SUM(Taulukko!AD113:AD115)</f>
        <v>5.29637760702525</v>
      </c>
      <c r="X116" s="63">
        <f>100*(SUM(Taulukko!AF125:AF127)-SUM(Taulukko!AF113:AF115))/SUM(Taulukko!AF113:AF115)</f>
        <v>8.474576271186427</v>
      </c>
      <c r="Y116" s="63">
        <f>100*(SUM(Taulukko!AG125:AG127)-SUM(Taulukko!AG113:AG115))/SUM(Taulukko!AG113:AG115)</f>
        <v>8.72685185185185</v>
      </c>
      <c r="Z116" s="63">
        <f>100*(SUM(Taulukko!AH125:AH127)-SUM(Taulukko!AH113:AH115))/SUM(Taulukko!AH113:AH115)</f>
        <v>8.56878184344604</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4.394366197183105</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6.687358916478568</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2.5962399283795676</v>
      </c>
      <c r="Q117" s="63">
        <f>100*(SUM(Taulukko!V126:V128)-SUM(Taulukko!V114:V116))/SUM(Taulukko!V114:V116)</f>
        <v>2.144772117962463</v>
      </c>
      <c r="R117" s="63">
        <f>100*(SUM(Taulukko!X126:X128)-SUM(Taulukko!X114:X116))/SUM(Taulukko!X114:X116)</f>
        <v>4.156738151972462</v>
      </c>
      <c r="S117" s="63">
        <f>100*(SUM(Taulukko!Y126:Y128)-SUM(Taulukko!Y114:Y116))/SUM(Taulukko!Y114:Y116)</f>
        <v>4.297520661157016</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5.474952094169176</v>
      </c>
      <c r="W117" s="63">
        <f>100*(SUM(Taulukko!AD126:AD128)-SUM(Taulukko!AD114:AD116))/SUM(Taulukko!AD114:AD116)</f>
        <v>5.389876880984949</v>
      </c>
      <c r="X117" s="63">
        <f>100*(SUM(Taulukko!AF126:AF128)-SUM(Taulukko!AF114:AF116))/SUM(Taulukko!AF114:AF116)</f>
        <v>8.97407972119365</v>
      </c>
      <c r="Y117" s="63">
        <f>100*(SUM(Taulukko!AG126:AG128)-SUM(Taulukko!AG114:AG116))/SUM(Taulukko!AG114:AG116)</f>
        <v>8.757778289928556</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5.8450510063413095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4.013471793432504</v>
      </c>
      <c r="E118" s="63">
        <f>100*(SUM(Taulukko!F127:F129)-SUM(Taulukko!F115:F117))/SUM(Taulukko!F115:F117)</f>
        <v>4.382022471910119</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6.951423785594633</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6.294864715626728</v>
      </c>
      <c r="O118" s="63">
        <f>100*(SUM(Taulukko!T127:T129)-SUM(Taulukko!T115:T117))/SUM(Taulukko!T115:T117)</f>
        <v>2.865013774104677</v>
      </c>
      <c r="P118" s="63">
        <f>100*(SUM(Taulukko!U127:U129)-SUM(Taulukko!U115:U117))/SUM(Taulukko!U115:U117)</f>
        <v>3.168908819133024</v>
      </c>
      <c r="Q118" s="63">
        <f>100*(SUM(Taulukko!V127:V129)-SUM(Taulukko!V115:V117))/SUM(Taulukko!V115:V117)</f>
        <v>2.5939177101967936</v>
      </c>
      <c r="R118" s="63">
        <f>100*(SUM(Taulukko!X127:X129)-SUM(Taulukko!X115:X117))/SUM(Taulukko!X115:X117)</f>
        <v>4.421768707483005</v>
      </c>
      <c r="S118" s="63">
        <f>100*(SUM(Taulukko!Y127:Y129)-SUM(Taulukko!Y115:Y117))/SUM(Taulukko!Y115:Y117)</f>
        <v>4.53920220082531</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5.598033861277974</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8.587130753377618</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4.256510781293752</v>
      </c>
      <c r="E119" s="63">
        <f>100*(SUM(Taulukko!F128:F130)-SUM(Taulukko!F116:F118))/SUM(Taulukko!F116:F118)</f>
        <v>4.565826330532216</v>
      </c>
      <c r="F119" s="63">
        <f>100*(SUM(Taulukko!H128:H130)-SUM(Taulukko!H116:H118))/SUM(Taulukko!H116:H118)</f>
        <v>0.4639737991266344</v>
      </c>
      <c r="G119" s="63">
        <f>100*(SUM(Taulukko!I128:I130)-SUM(Taulukko!I116:I118))/SUM(Taulukko!I116:I118)</f>
        <v>0.3267973856209049</v>
      </c>
      <c r="H119" s="63">
        <f>100*(SUM(Taulukko!J128:J130)-SUM(Taulukko!J116:J118))/SUM(Taulukko!J116:J118)</f>
        <v>3.3204862140527687</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5.956629151797982</v>
      </c>
      <c r="O119" s="63">
        <f>100*(SUM(Taulukko!T128:T130)-SUM(Taulukko!T116:T118))/SUM(Taulukko!T116:T118)</f>
        <v>3.486394557823149</v>
      </c>
      <c r="P119" s="63">
        <f>100*(SUM(Taulukko!U128:U130)-SUM(Taulukko!U116:U118))/SUM(Taulukko!U116:U118)</f>
        <v>3.3812088569718592</v>
      </c>
      <c r="Q119" s="63">
        <f>100*(SUM(Taulukko!V128:V130)-SUM(Taulukko!V116:V118))/SUM(Taulukko!V116:V118)</f>
        <v>2.9516994633273805</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8.484986351228379</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5.196982397317694</v>
      </c>
      <c r="E120" s="63">
        <f>100*(SUM(Taulukko!F129:F131)-SUM(Taulukko!F117:F119))/SUM(Taulukko!F117:F119)</f>
        <v>4.888268156424581</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10.019428254232574</v>
      </c>
      <c r="K120" s="63">
        <f>100*(SUM(Taulukko!N129:N131)-SUM(Taulukko!N117:N119))/SUM(Taulukko!N117:N119)</f>
        <v>8.331019161344056</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3.8080959520239848</v>
      </c>
      <c r="Q120" s="63">
        <f>100*(SUM(Taulukko!V129:V131)-SUM(Taulukko!V117:V119))/SUM(Taulukko!V117:V119)</f>
        <v>3.217158176943686</v>
      </c>
      <c r="R120" s="63">
        <f>100*(SUM(Taulukko!X129:X131)-SUM(Taulukko!X117:X119))/SUM(Taulukko!X117:X119)</f>
        <v>4.505208333333306</v>
      </c>
      <c r="S120" s="63">
        <f>100*(SUM(Taulukko!Y129:Y131)-SUM(Taulukko!Y117:Y119))/SUM(Taulukko!Y117:Y119)</f>
        <v>4.373974849644615</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6.28587045640887</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5.289532293986637</v>
      </c>
      <c r="E121" s="63">
        <f>100*(SUM(Taulukko!F130:F132)-SUM(Taulukko!F118:F120))/SUM(Taulukko!F118:F120)</f>
        <v>5.038975501113592</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8.23204419889503</v>
      </c>
      <c r="K121" s="63">
        <f>100*(SUM(Taulukko!N130:N132)-SUM(Taulukko!N118:N120))/SUM(Taulukko!N118:N120)</f>
        <v>8.227498619547214</v>
      </c>
      <c r="L121" s="63">
        <f>100*(SUM(Taulukko!P130:P132)-SUM(Taulukko!P118:P120))/SUM(Taulukko!P118:P120)</f>
        <v>5.583756345177652</v>
      </c>
      <c r="M121" s="63">
        <f>100*(SUM(Taulukko!Q130:Q132)-SUM(Taulukko!Q118:Q120))/SUM(Taulukko!Q118:Q120)</f>
        <v>5.55856832971802</v>
      </c>
      <c r="N121" s="63">
        <f>100*(SUM(Taulukko!R130:R132)-SUM(Taulukko!R118:R120))/SUM(Taulukko!R118:R120)</f>
        <v>5.650638413474587</v>
      </c>
      <c r="O121" s="63">
        <f>100*(SUM(Taulukko!T130:T132)-SUM(Taulukko!T118:T120))/SUM(Taulukko!T118:T120)</f>
        <v>3.2690421706440014</v>
      </c>
      <c r="P121" s="63">
        <f>100*(SUM(Taulukko!U130:U132)-SUM(Taulukko!U118:U120))/SUM(Taulukko!U118:U120)</f>
        <v>3.213329366260028</v>
      </c>
      <c r="Q121" s="63">
        <f>100*(SUM(Taulukko!V130:V132)-SUM(Taulukko!V118:V120))/SUM(Taulukko!V118:V120)</f>
        <v>3.3898305084745695</v>
      </c>
      <c r="R121" s="63">
        <f>100*(SUM(Taulukko!X130:X132)-SUM(Taulukko!X118:X120))/SUM(Taulukko!X118:X120)</f>
        <v>3.956422018348644</v>
      </c>
      <c r="S121" s="63">
        <f>100*(SUM(Taulukko!Y130:Y132)-SUM(Taulukko!Y118:Y120))/SUM(Taulukko!Y118:Y120)</f>
        <v>3.640315131757668</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6.098557037843718</v>
      </c>
      <c r="AC121" s="63">
        <f>100*(SUM(Taulukko!AL130:AL132)-SUM(Taulukko!AL118:AL120))/SUM(Taulukko!AL118:AL120)</f>
        <v>5.931972789115648</v>
      </c>
      <c r="AD121" s="3">
        <v>10</v>
      </c>
    </row>
    <row r="122" spans="1:30" ht="12.75">
      <c r="A122" s="102" t="s">
        <v>178</v>
      </c>
      <c r="B122" s="14" t="s">
        <v>122</v>
      </c>
      <c r="C122" s="63">
        <f>100*(SUM(Taulukko!D131:D133)-SUM(Taulukko!D119:D121))/SUM(Taulukko!D119:D121)</f>
        <v>5.58153126826418</v>
      </c>
      <c r="D122" s="63">
        <f>100*(SUM(Taulukko!E131:E133)-SUM(Taulukko!E119:E121))/SUM(Taulukko!E119:E121)</f>
        <v>5.156639866925429</v>
      </c>
      <c r="E122" s="63">
        <f>100*(SUM(Taulukko!F131:F133)-SUM(Taulukko!F119:F121))/SUM(Taulukko!F119:F121)</f>
        <v>4.993065187239944</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7.479452054794508</v>
      </c>
      <c r="K122" s="63">
        <f>100*(SUM(Taulukko!N131:N133)-SUM(Taulukko!N119:N121))/SUM(Taulukko!N119:N121)</f>
        <v>7.933022234422205</v>
      </c>
      <c r="L122" s="63">
        <f>100*(SUM(Taulukko!P131:P133)-SUM(Taulukko!P119:P121))/SUM(Taulukko!P119:P121)</f>
        <v>5.480631276901011</v>
      </c>
      <c r="M122" s="63">
        <f>100*(SUM(Taulukko!Q131:Q133)-SUM(Taulukko!Q119:Q121))/SUM(Taulukko!Q119:Q121)</f>
        <v>5.372570194384458</v>
      </c>
      <c r="N122" s="63">
        <f>100*(SUM(Taulukko!R131:R133)-SUM(Taulukko!R119:R121))/SUM(Taulukko!R119:R121)</f>
        <v>5.543537047052446</v>
      </c>
      <c r="O122" s="63">
        <f>100*(SUM(Taulukko!T131:T133)-SUM(Taulukko!T119:T121))/SUM(Taulukko!T119:T121)</f>
        <v>3.2174195645108985</v>
      </c>
      <c r="P122" s="63">
        <f>100*(SUM(Taulukko!U131:U133)-SUM(Taulukko!U119:U121))/SUM(Taulukko!U119:U121)</f>
        <v>3.3551068883610657</v>
      </c>
      <c r="Q122" s="63">
        <f>100*(SUM(Taulukko!V131:V133)-SUM(Taulukko!V119:V121))/SUM(Taulukko!V119:V121)</f>
        <v>3.5608308605341246</v>
      </c>
      <c r="R122" s="63">
        <f>100*(SUM(Taulukko!X131:X133)-SUM(Taulukko!X119:X121))/SUM(Taulukko!X119:X121)</f>
        <v>4.515386827725047</v>
      </c>
      <c r="S122" s="63">
        <f>100*(SUM(Taulukko!Y131:Y133)-SUM(Taulukko!Y119:Y121))/SUM(Taulukko!Y119:Y121)</f>
        <v>4.121475054229932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5.855245323936033</v>
      </c>
      <c r="AD122" s="3">
        <v>11</v>
      </c>
    </row>
    <row r="123" spans="1:30" ht="12.75">
      <c r="A123" s="102" t="s">
        <v>178</v>
      </c>
      <c r="B123" s="14" t="s">
        <v>123</v>
      </c>
      <c r="C123" s="63">
        <f>100*(SUM(Taulukko!D132:D134)-SUM(Taulukko!D120:D122))/SUM(Taulukko!D120:D122)</f>
        <v>4.090909090909101</v>
      </c>
      <c r="D123" s="63">
        <f>100*(SUM(Taulukko!E132:E134)-SUM(Taulukko!E120:E122))/SUM(Taulukko!E120:E122)</f>
        <v>4.554236820314673</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7.812073204042601</v>
      </c>
      <c r="L123" s="63">
        <f>100*(SUM(Taulukko!P132:P134)-SUM(Taulukko!P120:P122))/SUM(Taulukko!P120:P122)</f>
        <v>5.3700612131330185</v>
      </c>
      <c r="M123" s="63">
        <f>100*(SUM(Taulukko!Q132:Q134)-SUM(Taulukko!Q120:Q122))/SUM(Taulukko!Q120:Q122)</f>
        <v>5.435952637244346</v>
      </c>
      <c r="N123" s="63">
        <f>100*(SUM(Taulukko!R132:R134)-SUM(Taulukko!R120:R122))/SUM(Taulukko!R120:R122)</f>
        <v>5.44034473471586</v>
      </c>
      <c r="O123" s="63">
        <f>100*(SUM(Taulukko!T132:T134)-SUM(Taulukko!T120:T122))/SUM(Taulukko!T120:T122)</f>
        <v>5.003207184092356</v>
      </c>
      <c r="P123" s="63">
        <f>100*(SUM(Taulukko!U132:U134)-SUM(Taulukko!U120:U122))/SUM(Taulukko!U120:U122)</f>
        <v>4.179016004742153</v>
      </c>
      <c r="Q123" s="63">
        <f>100*(SUM(Taulukko!V132:V134)-SUM(Taulukko!V120:V122))/SUM(Taulukko!V120:V122)</f>
        <v>3.7596210775607006</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4.489577765900576</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5.695006747638333</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8.169934640522875</v>
      </c>
      <c r="K124" s="34">
        <f>100*(SUM(Taulukko!N133:N135)-SUM(Taulukko!N121:N123))/SUM(Taulukko!N121:N123)</f>
        <v>8.002177463255332</v>
      </c>
      <c r="L124" s="34">
        <f>100*(SUM(Taulukko!P133:P135)-SUM(Taulukko!P121:P123))/SUM(Taulukko!P121:P123)</f>
        <v>5.299475572729778</v>
      </c>
      <c r="M124" s="34">
        <f>100*(SUM(Taulukko!Q133:Q135)-SUM(Taulukko!Q121:Q123))/SUM(Taulukko!Q121:Q123)</f>
        <v>5.285752616045073</v>
      </c>
      <c r="N124" s="34">
        <f>100*(SUM(Taulukko!R133:R135)-SUM(Taulukko!R121:R123))/SUM(Taulukko!R121:R123)</f>
        <v>5.284334763948495</v>
      </c>
      <c r="O124" s="34">
        <f>100*(SUM(Taulukko!T133:T135)-SUM(Taulukko!T121:T123))/SUM(Taulukko!T121:T123)</f>
        <v>3.6443606660383177</v>
      </c>
      <c r="P124" s="34">
        <f>100*(SUM(Taulukko!U133:U135)-SUM(Taulukko!U121:U123))/SUM(Taulukko!U121:U123)</f>
        <v>3.320599471054972</v>
      </c>
      <c r="Q124" s="34">
        <f>100*(SUM(Taulukko!V133:V135)-SUM(Taulukko!V121:V123))/SUM(Taulukko!V121:V123)</f>
        <v>3.987005316007088</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3.547789250728085</v>
      </c>
      <c r="W124" s="34">
        <f>100*(SUM(Taulukko!AD133:AD135)-SUM(Taulukko!AD121:AD123))/SUM(Taulukko!AD121:AD123)</f>
        <v>3.7931034482758803</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5.6705186777747985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4.415798134942393</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8.383071079761253</v>
      </c>
      <c r="K125" s="63">
        <f>100*(SUM(Taulukko!N134:N136)-SUM(Taulukko!N122:N124))/SUM(Taulukko!N122:N124)</f>
        <v>8.30393487109904</v>
      </c>
      <c r="L125" s="63">
        <f>100*(SUM(Taulukko!P134:P136)-SUM(Taulukko!P122:P124))/SUM(Taulukko!P122:P124)</f>
        <v>5.258833196384533</v>
      </c>
      <c r="M125" s="63">
        <f>100*(SUM(Taulukko!Q134:Q136)-SUM(Taulukko!Q122:Q124))/SUM(Taulukko!Q122:Q124)</f>
        <v>5.183008282126646</v>
      </c>
      <c r="N125" s="63">
        <f>100*(SUM(Taulukko!R134:R136)-SUM(Taulukko!R122:R124))/SUM(Taulukko!R122:R124)</f>
        <v>4.991991457554722</v>
      </c>
      <c r="O125" s="63">
        <f>100*(SUM(Taulukko!T134:T136)-SUM(Taulukko!T122:T124))/SUM(Taulukko!T122:T124)</f>
        <v>5.726469692354557</v>
      </c>
      <c r="P125" s="63">
        <f>100*(SUM(Taulukko!U134:U136)-SUM(Taulukko!U122:U124))/SUM(Taulukko!U122:U124)</f>
        <v>5.060311856428375</v>
      </c>
      <c r="Q125" s="63">
        <f>100*(SUM(Taulukko!V134:V136)-SUM(Taulukko!V122:V124))/SUM(Taulukko!V122:V124)</f>
        <v>4.214559386973184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3.4318901795142556</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4.206500956022938</v>
      </c>
      <c r="E126" s="63">
        <f>100*(SUM(Taulukko!F135:F137)-SUM(Taulukko!F123:F125))/SUM(Taulukko!F123:F125)</f>
        <v>4.120054570259215</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10.027247956403272</v>
      </c>
      <c r="K126" s="63">
        <f>100*(SUM(Taulukko!N135:N137)-SUM(Taulukko!N123:N125))/SUM(Taulukko!N123:N125)</f>
        <v>8.322075114833815</v>
      </c>
      <c r="L126" s="63">
        <f>100*(SUM(Taulukko!P135:P137)-SUM(Taulukko!P123:P125))/SUM(Taulukko!P123:P125)</f>
        <v>4.476792090085128</v>
      </c>
      <c r="M126" s="63">
        <f>100*(SUM(Taulukko!Q135:Q137)-SUM(Taulukko!Q123:Q125))/SUM(Taulukko!Q123:Q125)</f>
        <v>4.404351286813485</v>
      </c>
      <c r="N126" s="63">
        <f>100*(SUM(Taulukko!R135:R137)-SUM(Taulukko!R123:R125))/SUM(Taulukko!R123:R125)</f>
        <v>4.453870625662781</v>
      </c>
      <c r="O126" s="63">
        <f>100*(SUM(Taulukko!T135:T137)-SUM(Taulukko!T123:T125))/SUM(Taulukko!T123:T125)</f>
        <v>4.581266413772993</v>
      </c>
      <c r="P126" s="63">
        <f>100*(SUM(Taulukko!U135:U137)-SUM(Taulukko!U123:U125))/SUM(Taulukko!U123:U125)</f>
        <v>4.1789287816362535</v>
      </c>
      <c r="Q126" s="63">
        <f>100*(SUM(Taulukko!V135:V137)-SUM(Taulukko!V123:V125))/SUM(Taulukko!V123:V125)</f>
        <v>4.383642247719911</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3.2079936891927394</v>
      </c>
      <c r="X126" s="63">
        <f>100*(SUM(Taulukko!AF135:AF137)-SUM(Taulukko!AF123:AF125))/SUM(Taulukko!AF123:AF125)</f>
        <v>8.195211786371999</v>
      </c>
      <c r="Y126" s="63">
        <f>100*(SUM(Taulukko!AG135:AG137)-SUM(Taulukko!AG123:AG125))/SUM(Taulukko!AG123:AG125)</f>
        <v>8.001739508588814</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5.295369877594474</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3.4660167885188384</v>
      </c>
      <c r="E127" s="63">
        <f>100*(SUM(Taulukko!F136:F138)-SUM(Taulukko!F124:F126))/SUM(Taulukko!F124:F126)</f>
        <v>3.90879478827361</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7.601396723072793</v>
      </c>
      <c r="K127" s="63">
        <f>100*(SUM(Taulukko!N136:N138)-SUM(Taulukko!N124:N126))/SUM(Taulukko!N124:N126)</f>
        <v>8.05369127516777</v>
      </c>
      <c r="L127" s="63">
        <f>100*(SUM(Taulukko!P136:P138)-SUM(Taulukko!P124:P126))/SUM(Taulukko!P124:P126)</f>
        <v>3.664780382646178</v>
      </c>
      <c r="M127" s="63">
        <f>100*(SUM(Taulukko!Q136:Q138)-SUM(Taulukko!Q124:Q126))/SUM(Taulukko!Q124:Q126)</f>
        <v>3.704676826064115</v>
      </c>
      <c r="N127" s="63">
        <f>100*(SUM(Taulukko!R136:R138)-SUM(Taulukko!R124:R126))/SUM(Taulukko!R124:R126)</f>
        <v>3.946329913180742</v>
      </c>
      <c r="O127" s="63">
        <f>100*(SUM(Taulukko!T136:T138)-SUM(Taulukko!T124:T126))/SUM(Taulukko!T124:T126)</f>
        <v>6.957746478873237</v>
      </c>
      <c r="P127" s="63">
        <f>100*(SUM(Taulukko!U136:U138)-SUM(Taulukko!U124:U126))/SUM(Taulukko!U124:U126)</f>
        <v>5.877141169521552</v>
      </c>
      <c r="Q127" s="63">
        <f>100*(SUM(Taulukko!V136:V138)-SUM(Taulukko!V124:V126))/SUM(Taulukko!V124:V126)</f>
        <v>4.461402993836199</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7.069187795444787</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4.250263991552261</v>
      </c>
      <c r="AC127" s="63">
        <f>100*(SUM(Taulukko!AL136:AL138)-SUM(Taulukko!AL124:AL126))/SUM(Taulukko!AL124:AL126)</f>
        <v>4.621072088724569</v>
      </c>
      <c r="AD127" s="3">
        <v>4</v>
      </c>
    </row>
    <row r="128" spans="1:30" ht="12.75">
      <c r="A128" s="102" t="s">
        <v>181</v>
      </c>
      <c r="B128" s="4" t="s">
        <v>111</v>
      </c>
      <c r="C128" s="63">
        <f>100*(SUM(Taulukko!D137:D139)-SUM(Taulukko!D125:D127))/SUM(Taulukko!D125:D127)</f>
        <v>2.896174863387969</v>
      </c>
      <c r="D128" s="63">
        <f>100*(SUM(Taulukko!E137:E139)-SUM(Taulukko!E125:E127))/SUM(Taulukko!E125:E127)</f>
        <v>3.3701806416823943</v>
      </c>
      <c r="E128" s="63">
        <f>100*(SUM(Taulukko!F137:F139)-SUM(Taulukko!F125:F127))/SUM(Taulukko!F125:F127)</f>
        <v>3.9751216873985906</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6.696784480467709</v>
      </c>
      <c r="K128" s="63">
        <f>100*(SUM(Taulukko!N137:N139)-SUM(Taulukko!N125:N127))/SUM(Taulukko!N125:N127)</f>
        <v>7.720979765708186</v>
      </c>
      <c r="L128" s="63">
        <f>100*(SUM(Taulukko!P137:P139)-SUM(Taulukko!P125:P127))/SUM(Taulukko!P125:P127)</f>
        <v>2.9765013054830227</v>
      </c>
      <c r="M128" s="63">
        <f>100*(SUM(Taulukko!Q137:Q139)-SUM(Taulukko!Q125:Q127))/SUM(Taulukko!Q125:Q127)</f>
        <v>3.339420819201688</v>
      </c>
      <c r="N128" s="63">
        <f>100*(SUM(Taulukko!R137:R139)-SUM(Taulukko!R125:R127))/SUM(Taulukko!R125:R127)</f>
        <v>3.789858860428631</v>
      </c>
      <c r="O128" s="63">
        <f>100*(SUM(Taulukko!T137:T139)-SUM(Taulukko!T125:T127))/SUM(Taulukko!T125:T127)</f>
        <v>5.188945290468126</v>
      </c>
      <c r="P128" s="63">
        <f>100*(SUM(Taulukko!U137:U139)-SUM(Taulukko!U125:U127))/SUM(Taulukko!U125:U127)</f>
        <v>4.16788963897857</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4.356955380577434</v>
      </c>
      <c r="AD128" s="104">
        <v>5</v>
      </c>
    </row>
    <row r="129" spans="1:30" ht="12.75">
      <c r="A129" s="102" t="s">
        <v>181</v>
      </c>
      <c r="B129" s="14" t="s">
        <v>113</v>
      </c>
      <c r="C129" s="63">
        <f>100*(SUM(Taulukko!D138:D140)-SUM(Taulukko!D126:D128))/SUM(Taulukko!D126:D128)</f>
        <v>4.419321685508733</v>
      </c>
      <c r="D129" s="63">
        <f>100*(SUM(Taulukko!E138:E140)-SUM(Taulukko!E126:E128))/SUM(Taulukko!E126:E128)</f>
        <v>4.373650107991374</v>
      </c>
      <c r="E129" s="63">
        <f>100*(SUM(Taulukko!F138:F140)-SUM(Taulukko!F126:F128))/SUM(Taulukko!F126:F128)</f>
        <v>4.371289800323796</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8.093097064268703</v>
      </c>
      <c r="K129" s="63">
        <f>100*(SUM(Taulukko!N138:N140)-SUM(Taulukko!N126:N128))/SUM(Taulukko!N126:N128)</f>
        <v>7.465048799788962</v>
      </c>
      <c r="L129" s="63">
        <f>100*(SUM(Taulukko!P138:P140)-SUM(Taulukko!P126:P128))/SUM(Taulukko!P126:P128)</f>
        <v>3.9239580794540494</v>
      </c>
      <c r="M129" s="63">
        <f>100*(SUM(Taulukko!Q138:Q140)-SUM(Taulukko!Q126:Q128))/SUM(Taulukko!Q126:Q128)</f>
        <v>4.003119313750984</v>
      </c>
      <c r="N129" s="63">
        <f>100*(SUM(Taulukko!R138:R140)-SUM(Taulukko!R126:R128))/SUM(Taulukko!R126:R128)</f>
        <v>4.139546992970574</v>
      </c>
      <c r="O129" s="63">
        <f>100*(SUM(Taulukko!T138:T140)-SUM(Taulukko!T126:T128))/SUM(Taulukko!T126:T128)</f>
        <v>4.697809448403276</v>
      </c>
      <c r="P129" s="63">
        <f>100*(SUM(Taulukko!U138:U140)-SUM(Taulukko!U126:U128))/SUM(Taulukko!U126:U128)</f>
        <v>4.392088423502043</v>
      </c>
      <c r="Q129" s="63">
        <f>100*(SUM(Taulukko!V138:V140)-SUM(Taulukko!V126:V128))/SUM(Taulukko!V126:V128)</f>
        <v>4.461942257217851</v>
      </c>
      <c r="R129" s="63">
        <f>100*(SUM(Taulukko!X138:X140)-SUM(Taulukko!X126:X128))/SUM(Taulukko!X126:X128)</f>
        <v>2.389425521098128</v>
      </c>
      <c r="S129" s="63">
        <f>100*(SUM(Taulukko!Y138:Y140)-SUM(Taulukko!Y126:Y128))/SUM(Taulukko!Y126:Y128)</f>
        <v>2.9054410987850128</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7.501589319771146</v>
      </c>
      <c r="Z129" s="63">
        <f>100*(SUM(Taulukko!AH138:AH140)-SUM(Taulukko!AH126:AH128))/SUM(Taulukko!AH126:AH128)</f>
        <v>7.6955692177231185</v>
      </c>
      <c r="AA129" s="63">
        <f>100*(SUM(Taulukko!AJ138:AJ140)-SUM(Taulukko!AJ126:AJ128))/SUM(Taulukko!AJ126:AJ128)</f>
        <v>5.007436787307895</v>
      </c>
      <c r="AB129" s="63">
        <f>100*(SUM(Taulukko!AK138:AK140)-SUM(Taulukko!AK126:AK128))/SUM(Taulukko!AK126:AK128)</f>
        <v>5.131544673091948</v>
      </c>
      <c r="AC129" s="63">
        <f>100*(SUM(Taulukko!AL138:AL140)-SUM(Taulukko!AL126:AL128))/SUM(Taulukko!AL126:AL128)</f>
        <v>4.360313315926905</v>
      </c>
      <c r="AD129" s="3">
        <v>6</v>
      </c>
    </row>
    <row r="130" spans="1:30" ht="12.75">
      <c r="A130" s="102" t="s">
        <v>181</v>
      </c>
      <c r="B130" s="14" t="s">
        <v>115</v>
      </c>
      <c r="C130" s="63">
        <f>100*(SUM(Taulukko!D139:D141)-SUM(Taulukko!D127:D129))/SUM(Taulukko!D127:D129)</f>
        <v>4.946131243878562</v>
      </c>
      <c r="D130" s="63">
        <f>100*(SUM(Taulukko!E139:E141)-SUM(Taulukko!E127:E129))/SUM(Taulukko!E127:E129)</f>
        <v>5.153804641122495</v>
      </c>
      <c r="E130" s="63">
        <f>100*(SUM(Taulukko!F139:F141)-SUM(Taulukko!F127:F129))/SUM(Taulukko!F127:F129)</f>
        <v>4.736275565123795</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7.59592795614721</v>
      </c>
      <c r="K130" s="63">
        <f>100*(SUM(Taulukko!N139:N141)-SUM(Taulukko!N127:N129))/SUM(Taulukko!N127:N129)</f>
        <v>7.1540469973890435</v>
      </c>
      <c r="L130" s="63">
        <f>100*(SUM(Taulukko!P139:P141)-SUM(Taulukko!P127:P129))/SUM(Taulukko!P127:P129)</f>
        <v>4.894274174388221</v>
      </c>
      <c r="M130" s="63">
        <f>100*(SUM(Taulukko!Q139:Q141)-SUM(Taulukko!Q127:Q129))/SUM(Taulukko!Q127:Q129)</f>
        <v>4.833679833679825</v>
      </c>
      <c r="N130" s="63">
        <f>100*(SUM(Taulukko!R139:R141)-SUM(Taulukko!R127:R129))/SUM(Taulukko!R127:R129)</f>
        <v>4.7012987012987075</v>
      </c>
      <c r="O130" s="63">
        <f>100*(SUM(Taulukko!T139:T141)-SUM(Taulukko!T127:T129))/SUM(Taulukko!T127:T129)</f>
        <v>3.883235136582753</v>
      </c>
      <c r="P130" s="63">
        <f>100*(SUM(Taulukko!U139:U141)-SUM(Taulukko!U127:U129))/SUM(Taulukko!U127:U129)</f>
        <v>3.9408866995073963</v>
      </c>
      <c r="Q130" s="63">
        <f>100*(SUM(Taulukko!V139:V141)-SUM(Taulukko!V127:V129))/SUM(Taulukko!V127:V129)</f>
        <v>4.475443185120597</v>
      </c>
      <c r="R130" s="63">
        <f>100*(SUM(Taulukko!X139:X141)-SUM(Taulukko!X127:X129))/SUM(Taulukko!X127:X129)</f>
        <v>2.815262912982775</v>
      </c>
      <c r="S130" s="63">
        <f>100*(SUM(Taulukko!Y139:Y141)-SUM(Taulukko!Y127:Y129))/SUM(Taulukko!Y127:Y129)</f>
        <v>3.1578947368421204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8.609411268200057</v>
      </c>
      <c r="Z130" s="63">
        <f>100*(SUM(Taulukko!AH139:AH141)-SUM(Taulukko!AH127:AH129))/SUM(Taulukko!AH127:AH129)</f>
        <v>8.393083087304925</v>
      </c>
      <c r="AA130" s="63">
        <f>100*(SUM(Taulukko!AJ139:AJ141)-SUM(Taulukko!AJ127:AJ129))/SUM(Taulukko!AJ127:AJ129)</f>
        <v>5.490570541895427</v>
      </c>
      <c r="AB130" s="63">
        <f>100*(SUM(Taulukko!AK139:AK141)-SUM(Taulukko!AK127:AK129))/SUM(Taulukko!AK127:AK129)</f>
        <v>5.686834588418586</v>
      </c>
      <c r="AC130" s="63">
        <f>100*(SUM(Taulukko!AL139:AL141)-SUM(Taulukko!AL127:AL129))/SUM(Taulukko!AL127:AL129)</f>
        <v>4.628185127405099</v>
      </c>
      <c r="AD130" s="3">
        <v>7</v>
      </c>
    </row>
    <row r="131" spans="1:30" ht="12.75">
      <c r="A131" s="102" t="s">
        <v>181</v>
      </c>
      <c r="B131" s="14" t="s">
        <v>117</v>
      </c>
      <c r="C131" s="63">
        <f>100*(SUM(Taulukko!D140:D142)-SUM(Taulukko!D128:D130))/SUM(Taulukko!D128:D130)</f>
        <v>5.555555555555553</v>
      </c>
      <c r="D131" s="63">
        <f>100*(SUM(Taulukko!E140:E142)-SUM(Taulukko!E128:E130))/SUM(Taulukko!E128:E130)</f>
        <v>5.34515175933388</v>
      </c>
      <c r="E131" s="63">
        <f>100*(SUM(Taulukko!F140:F142)-SUM(Taulukko!F128:F130))/SUM(Taulukko!F128:F130)</f>
        <v>4.8486472006429056</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7.409326424870472</v>
      </c>
      <c r="K131" s="63">
        <f>100*(SUM(Taulukko!N140:N142)-SUM(Taulukko!N128:N130))/SUM(Taulukko!N128:N130)</f>
        <v>6.797622124580013</v>
      </c>
      <c r="L131" s="63">
        <f>100*(SUM(Taulukko!P140:P142)-SUM(Taulukko!P128:P130))/SUM(Taulukko!P128:P130)</f>
        <v>5.340963280877439</v>
      </c>
      <c r="M131" s="63">
        <f>100*(SUM(Taulukko!Q140:Q142)-SUM(Taulukko!Q128:Q130))/SUM(Taulukko!Q128:Q130)</f>
        <v>5.260430163254717</v>
      </c>
      <c r="N131" s="63">
        <f>100*(SUM(Taulukko!R140:R142)-SUM(Taulukko!R128:R130))/SUM(Taulukko!R128:R130)</f>
        <v>5.077720207253892</v>
      </c>
      <c r="O131" s="63">
        <f>100*(SUM(Taulukko!T140:T142)-SUM(Taulukko!T128:T130))/SUM(Taulukko!T128:T130)</f>
        <v>4.3001917282935995</v>
      </c>
      <c r="P131" s="63">
        <f>100*(SUM(Taulukko!U140:U142)-SUM(Taulukko!U128:U130))/SUM(Taulukko!U128:U130)</f>
        <v>4.515195369030381</v>
      </c>
      <c r="Q131" s="63">
        <f>100*(SUM(Taulukko!V140:V142)-SUM(Taulukko!V128:V130))/SUM(Taulukko!V128:V130)</f>
        <v>4.517810599478704</v>
      </c>
      <c r="R131" s="63">
        <f>100*(SUM(Taulukko!X140:X142)-SUM(Taulukko!X128:X130))/SUM(Taulukko!X128:X130)</f>
        <v>3.84257102934327</v>
      </c>
      <c r="S131" s="63">
        <f>100*(SUM(Taulukko!Y140:Y142)-SUM(Taulukko!Y128:Y130))/SUM(Taulukko!Y128:Y130)</f>
        <v>4.1348432973400175</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4.4737522627359745</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9.317943336831055</v>
      </c>
      <c r="Z131" s="63">
        <f>100*(SUM(Taulukko!AH140:AH142)-SUM(Taulukko!AH128:AH130))/SUM(Taulukko!AH128:AH130)</f>
        <v>8.89075277836024</v>
      </c>
      <c r="AA131" s="63">
        <f>100*(SUM(Taulukko!AJ140:AJ142)-SUM(Taulukko!AJ128:AJ130))/SUM(Taulukko!AJ128:AJ130)</f>
        <v>6.076430097317832</v>
      </c>
      <c r="AB131" s="63">
        <f>100*(SUM(Taulukko!AK140:AK142)-SUM(Taulukko!AK128:AK130))/SUM(Taulukko!AK128:AK130)</f>
        <v>6.635562467599798</v>
      </c>
      <c r="AC131" s="63">
        <f>100*(SUM(Taulukko!AL140:AL142)-SUM(Taulukko!AL128:AL130))/SUM(Taulukko!AL128:AL130)</f>
        <v>5.023303987571201</v>
      </c>
      <c r="AD131" s="3">
        <v>8</v>
      </c>
    </row>
    <row r="132" spans="1:30" ht="12.75">
      <c r="A132" s="98" t="s">
        <v>181</v>
      </c>
      <c r="B132" s="14" t="s">
        <v>119</v>
      </c>
      <c r="C132" s="63">
        <f>100*(SUM(Taulukko!D141:D143)-SUM(Taulukko!D129:D131))/SUM(Taulukko!D129:D131)</f>
        <v>3.4509399948493518</v>
      </c>
      <c r="D132" s="63">
        <f>100*(SUM(Taulukko!E141:E143)-SUM(Taulukko!E129:E131))/SUM(Taulukko!E129:E131)</f>
        <v>4.515272244355895</v>
      </c>
      <c r="E132" s="63">
        <f>100*(SUM(Taulukko!F141:F143)-SUM(Taulukko!F129:F131))/SUM(Taulukko!F129:F131)</f>
        <v>4.740346205059923</v>
      </c>
      <c r="F132" s="63">
        <f>100*(SUM(Taulukko!H141:H143)-SUM(Taulukko!H129:H131))/SUM(Taulukko!H129:H131)</f>
        <v>0.9652509652509652</v>
      </c>
      <c r="G132" s="63">
        <f>100*(SUM(Taulukko!I141:I143)-SUM(Taulukko!I129:I131))/SUM(Taulukko!I129:I131)</f>
        <v>0.4763239002521683</v>
      </c>
      <c r="H132" s="63">
        <f>100*(SUM(Taulukko!J141:J143)-SUM(Taulukko!J129:J131))/SUM(Taulukko!J129:J131)</f>
        <v>3.0945558739255046</v>
      </c>
      <c r="I132" s="63">
        <f>100*(SUM(Taulukko!L141:L143)-SUM(Taulukko!L129:L131))/SUM(Taulukko!L129:L131)</f>
        <v>1.08145421076852</v>
      </c>
      <c r="J132" s="63">
        <f>100*(SUM(Taulukko!M141:M143)-SUM(Taulukko!M129:M131))/SUM(Taulukko!M129:M131)</f>
        <v>4.162462159434915</v>
      </c>
      <c r="K132" s="63">
        <f>100*(SUM(Taulukko!N141:N143)-SUM(Taulukko!N129:N131))/SUM(Taulukko!N129:N131)</f>
        <v>6.6905921558574635</v>
      </c>
      <c r="L132" s="63">
        <f>100*(SUM(Taulukko!P141:P143)-SUM(Taulukko!P129:P131))/SUM(Taulukko!P129:P131)</f>
        <v>4.95889003083248</v>
      </c>
      <c r="M132" s="63">
        <f>100*(SUM(Taulukko!Q141:Q143)-SUM(Taulukko!Q129:Q131))/SUM(Taulukko!Q129:Q131)</f>
        <v>5.1897753679318415</v>
      </c>
      <c r="N132" s="63">
        <f>100*(SUM(Taulukko!R141:R143)-SUM(Taulukko!R129:R131))/SUM(Taulukko!R129:R131)</f>
        <v>5.136809499225616</v>
      </c>
      <c r="O132" s="63">
        <f>100*(SUM(Taulukko!T141:T143)-SUM(Taulukko!T129:T131))/SUM(Taulukko!T129:T131)</f>
        <v>4.820386859072763</v>
      </c>
      <c r="P132" s="63">
        <f>100*(SUM(Taulukko!U141:U143)-SUM(Taulukko!U129:U131))/SUM(Taulukko!U129:U131)</f>
        <v>4.650491045638366</v>
      </c>
      <c r="Q132" s="63">
        <f>100*(SUM(Taulukko!V141:V143)-SUM(Taulukko!V129:V131))/SUM(Taulukko!V129:V131)</f>
        <v>4.617604617604617</v>
      </c>
      <c r="R132" s="63">
        <f>100*(SUM(Taulukko!X141:X143)-SUM(Taulukko!X129:X131))/SUM(Taulukko!X129:X131)</f>
        <v>3.214552703712942</v>
      </c>
      <c r="S132" s="63">
        <f>100*(SUM(Taulukko!Y141:Y143)-SUM(Taulukko!Y129:Y131))/SUM(Taulukko!Y129:Y131)</f>
        <v>3.7192247249869013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4.402677651905258</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8.988764044943819</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5.296991514528162</v>
      </c>
      <c r="AC132" s="63">
        <f>100*(SUM(Taulukko!AL141:AL143)-SUM(Taulukko!AL129:AL131))/SUM(Taulukko!AL129:AL131)</f>
        <v>5.389375966993289</v>
      </c>
      <c r="AD132" s="3">
        <v>9</v>
      </c>
    </row>
    <row r="133" spans="1:30" ht="12.75">
      <c r="A133" s="98" t="s">
        <v>181</v>
      </c>
      <c r="B133" s="14" t="s">
        <v>121</v>
      </c>
      <c r="C133" s="63">
        <f>100*(SUM(Taulukko!D142:D144)-SUM(Taulukko!D130:D132))/SUM(Taulukko!D130:D132)</f>
        <v>4.555433589462136</v>
      </c>
      <c r="D133" s="63">
        <f>100*(SUM(Taulukko!E142:E144)-SUM(Taulukko!E130:E132))/SUM(Taulukko!E130:E132)</f>
        <v>4.494976203067146</v>
      </c>
      <c r="E133" s="63">
        <f>100*(SUM(Taulukko!F142:F144)-SUM(Taulukko!F130:F132))/SUM(Taulukko!F130:F132)</f>
        <v>4.691227140206713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7.120980091883623</v>
      </c>
      <c r="K133" s="63">
        <f>100*(SUM(Taulukko!N142:N144)-SUM(Taulukko!N130:N132))/SUM(Taulukko!N130:N132)</f>
        <v>7.09183673469388</v>
      </c>
      <c r="L133" s="63">
        <f>100*(SUM(Taulukko!P142:P144)-SUM(Taulukko!P130:P132))/SUM(Taulukko!P130:P132)</f>
        <v>4.861111111111123</v>
      </c>
      <c r="M133" s="63">
        <f>100*(SUM(Taulukko!Q142:Q144)-SUM(Taulukko!Q130:Q132))/SUM(Taulukko!Q130:Q132)</f>
        <v>4.983303365014122</v>
      </c>
      <c r="N133" s="63">
        <f>100*(SUM(Taulukko!R142:R144)-SUM(Taulukko!R130:R132))/SUM(Taulukko!R130:R132)</f>
        <v>5.091283106196969</v>
      </c>
      <c r="O133" s="63">
        <f>100*(SUM(Taulukko!T142:T144)-SUM(Taulukko!T130:T132))/SUM(Taulukko!T130:T132)</f>
        <v>5.254827477049707</v>
      </c>
      <c r="P133" s="63">
        <f>100*(SUM(Taulukko!U142:U144)-SUM(Taulukko!U130:U132))/SUM(Taulukko!U130:U132)</f>
        <v>5.1311617180743765</v>
      </c>
      <c r="Q133" s="63">
        <f>100*(SUM(Taulukko!V142:V144)-SUM(Taulukko!V130:V132))/SUM(Taulukko!V130:V132)</f>
        <v>4.716709807305158</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4.935732647814892</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9.073958980733364</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5.9019758788812045</v>
      </c>
      <c r="AC133" s="63">
        <f>100*(SUM(Taulukko!AL142:AL144)-SUM(Taulukko!AL130:AL132))/SUM(Taulukko!AL130:AL132)</f>
        <v>5.7282301566915</v>
      </c>
      <c r="AD133" s="3">
        <v>10</v>
      </c>
    </row>
    <row r="134" spans="1:30" ht="12.75">
      <c r="A134" s="98" t="s">
        <v>181</v>
      </c>
      <c r="B134" s="14" t="s">
        <v>122</v>
      </c>
      <c r="C134" s="63">
        <f>100*(SUM(Taulukko!D143:D145)-SUM(Taulukko!D131:D133))/SUM(Taulukko!D131:D133)</f>
        <v>4.539164129532238</v>
      </c>
      <c r="D134" s="63">
        <f>100*(SUM(Taulukko!E143:E145)-SUM(Taulukko!E131:E133))/SUM(Taulukko!E131:E133)</f>
        <v>4.587397838122866</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8.411929645679342</v>
      </c>
      <c r="K134" s="63">
        <f>100*(SUM(Taulukko!N143:N145)-SUM(Taulukko!N131:N133))/SUM(Taulukko!N131:N133)</f>
        <v>7.807731434384534</v>
      </c>
      <c r="L134" s="63">
        <f>100*(SUM(Taulukko!P143:P145)-SUM(Taulukko!P131:P133))/SUM(Taulukko!P131:P133)</f>
        <v>5.087051142546227</v>
      </c>
      <c r="M134" s="63">
        <f>100*(SUM(Taulukko!Q143:Q145)-SUM(Taulukko!Q131:Q133))/SUM(Taulukko!Q131:Q133)</f>
        <v>5.047399436331024</v>
      </c>
      <c r="N134" s="63">
        <f>100*(SUM(Taulukko!R143:R145)-SUM(Taulukko!R131:R133))/SUM(Taulukko!R131:R133)</f>
        <v>5.0730207532667215</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8.881104471460956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6.059831245205828</v>
      </c>
      <c r="AC134" s="63">
        <f>100*(SUM(Taulukko!AL143:AL145)-SUM(Taulukko!AL131:AL133))/SUM(Taulukko!AL131:AL133)</f>
        <v>6.069142125480136</v>
      </c>
      <c r="AD134" s="3">
        <v>11</v>
      </c>
    </row>
    <row r="135" spans="1:30" ht="12.75">
      <c r="A135" s="98" t="s">
        <v>181</v>
      </c>
      <c r="B135" s="14" t="s">
        <v>123</v>
      </c>
      <c r="C135" s="63">
        <f>100*(SUM(Taulukko!D144:D146)-SUM(Taulukko!D132:D134))/SUM(Taulukko!D132:D134)</f>
        <v>5.131004366812229</v>
      </c>
      <c r="D135" s="63">
        <f>100*(SUM(Taulukko!E144:E146)-SUM(Taulukko!E132:E134))/SUM(Taulukko!E132:E134)</f>
        <v>5.095036958817321</v>
      </c>
      <c r="E135" s="63">
        <f>100*(SUM(Taulukko!F144:F146)-SUM(Taulukko!F132:F134))/SUM(Taulukko!F132:F134)</f>
        <v>4.984177215189852</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8.959022652074317</v>
      </c>
      <c r="K135" s="63">
        <f>100*(SUM(Taulukko!N144:N146)-SUM(Taulukko!N132:N134))/SUM(Taulukko!N132:N134)</f>
        <v>8.462123131492282</v>
      </c>
      <c r="L135" s="63">
        <f>100*(SUM(Taulukko!P144:P146)-SUM(Taulukko!P132:P134))/SUM(Taulukko!P132:P134)</f>
        <v>5.122788486928961</v>
      </c>
      <c r="M135" s="63">
        <f>100*(SUM(Taulukko!Q144:Q146)-SUM(Taulukko!Q132:Q134))/SUM(Taulukko!Q132:Q134)</f>
        <v>5.028075548749344</v>
      </c>
      <c r="N135" s="63">
        <f>100*(SUM(Taulukko!R144:R146)-SUM(Taulukko!R132:R134))/SUM(Taulukko!R132:R134)</f>
        <v>5.185185185185174</v>
      </c>
      <c r="O135" s="63">
        <f>100*(SUM(Taulukko!T144:T146)-SUM(Taulukko!T132:T134))/SUM(Taulukko!T132:T134)</f>
        <v>3.6652412950519246</v>
      </c>
      <c r="P135" s="63">
        <f>100*(SUM(Taulukko!U144:U146)-SUM(Taulukko!U132:U134))/SUM(Taulukko!U132:U134)</f>
        <v>4.466571834992885</v>
      </c>
      <c r="Q135" s="63">
        <f>100*(SUM(Taulukko!V144:V146)-SUM(Taulukko!V132:V134))/SUM(Taulukko!V132:V134)</f>
        <v>4.764621968616275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5.063938618925834</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8.94726041452903</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6.384065372829418</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5.2132701421800975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8.48439073514602</v>
      </c>
      <c r="K136" s="34">
        <f>100*(SUM(Taulukko!N145:N147)-SUM(Taulukko!N133:N135))/SUM(Taulukko!N133:N135)</f>
        <v>9.022177419354811</v>
      </c>
      <c r="L136" s="34">
        <f>100*(SUM(Taulukko!P145:P147)-SUM(Taulukko!P133:P135))/SUM(Taulukko!P133:P135)</f>
        <v>5.557011795543918</v>
      </c>
      <c r="M136" s="34">
        <f>100*(SUM(Taulukko!Q145:Q147)-SUM(Taulukko!Q133:Q135))/SUM(Taulukko!Q133:Q135)</f>
        <v>5.402650356778795</v>
      </c>
      <c r="N136" s="34">
        <f>100*(SUM(Taulukko!R145:R147)-SUM(Taulukko!R133:R135))/SUM(Taulukko!R133:R135)</f>
        <v>5.452229299363067</v>
      </c>
      <c r="O136" s="34">
        <f>100*(SUM(Taulukko!T145:T147)-SUM(Taulukko!T133:T135))/SUM(Taulukko!T133:T135)</f>
        <v>3.4252803879963833</v>
      </c>
      <c r="P136" s="34">
        <f>100*(SUM(Taulukko!U145:U147)-SUM(Taulukko!U133:U135))/SUM(Taulukko!U133:U135)</f>
        <v>4.436860068259375</v>
      </c>
      <c r="Q136" s="34">
        <f>100*(SUM(Taulukko!V145:V147)-SUM(Taulukko!V133:V135))/SUM(Taulukko!V133:V135)</f>
        <v>4.771371769383685</v>
      </c>
      <c r="R136" s="34">
        <f>100*(SUM(Taulukko!X145:X147)-SUM(Taulukko!X133:X135))/SUM(Taulukko!X133:X135)</f>
        <v>3.905197953137609</v>
      </c>
      <c r="S136" s="34">
        <f>100*(SUM(Taulukko!Y145:Y147)-SUM(Taulukko!Y133:Y135))/SUM(Taulukko!Y133:Y135)</f>
        <v>2.990119604784191</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5.1393505497315175</v>
      </c>
      <c r="W136" s="34">
        <f>100*(SUM(Taulukko!AD145:AD147)-SUM(Taulukko!AD133:AD135))/SUM(Taulukko!AD133:AD135)</f>
        <v>5.290058778430853</v>
      </c>
      <c r="X136" s="34">
        <f>100*(SUM(Taulukko!AF145:AF147)-SUM(Taulukko!AF133:AF135))/SUM(Taulukko!AF133:AF135)</f>
        <v>9.146213551499887</v>
      </c>
      <c r="Y136" s="34">
        <f>100*(SUM(Taulukko!AG145:AG147)-SUM(Taulukko!AG133:AG135))/SUM(Taulukko!AG133:AG135)</f>
        <v>8.911092985318117</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6.408952187182093</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5.489887050170748</v>
      </c>
      <c r="E137" s="63">
        <f>100*(SUM(Taulukko!F146:F148)-SUM(Taulukko!F134:F136))/SUM(Taulukko!F134:F136)</f>
        <v>5.437352245862882</v>
      </c>
      <c r="F137" s="63">
        <f>100*(SUM(Taulukko!H146:H148)-SUM(Taulukko!H134:H136))/SUM(Taulukko!H134:H136)</f>
        <v>3.7080635668039923</v>
      </c>
      <c r="G137" s="63">
        <f>100*(SUM(Taulukko!I146:I148)-SUM(Taulukko!I134:I136))/SUM(Taulukko!I134:I136)</f>
        <v>3.7971096627939867</v>
      </c>
      <c r="H137" s="63">
        <f>100*(SUM(Taulukko!J146:J148)-SUM(Taulukko!J134:J136))/SUM(Taulukko!J134:J136)</f>
        <v>3.7698412698412898</v>
      </c>
      <c r="I137" s="63">
        <f>100*(SUM(Taulukko!L146:L148)-SUM(Taulukko!L134:L136))/SUM(Taulukko!L134:L136)</f>
        <v>10.19799294819634</v>
      </c>
      <c r="J137" s="63">
        <f>100*(SUM(Taulukko!M146:M148)-SUM(Taulukko!M134:M136))/SUM(Taulukko!M134:M136)</f>
        <v>9.837296620775987</v>
      </c>
      <c r="K137" s="63">
        <f>100*(SUM(Taulukko!N146:N148)-SUM(Taulukko!N134:N136))/SUM(Taulukko!N134:N136)</f>
        <v>9.571535955900774</v>
      </c>
      <c r="L137" s="63">
        <f>100*(SUM(Taulukko!P146:P148)-SUM(Taulukko!P134:P136))/SUM(Taulukko!P134:P136)</f>
        <v>5.906843611761657</v>
      </c>
      <c r="M137" s="63">
        <f>100*(SUM(Taulukko!Q146:Q148)-SUM(Taulukko!Q134:Q136))/SUM(Taulukko!Q134:Q136)</f>
        <v>5.689611379222752</v>
      </c>
      <c r="N137" s="63">
        <f>100*(SUM(Taulukko!R146:R148)-SUM(Taulukko!R134:R136))/SUM(Taulukko!R134:R136)</f>
        <v>5.873379099923728</v>
      </c>
      <c r="O137" s="63">
        <f>100*(SUM(Taulukko!T146:T148)-SUM(Taulukko!T134:T136))/SUM(Taulukko!T134:T136)</f>
        <v>1.6997983290118055</v>
      </c>
      <c r="P137" s="63">
        <f>100*(SUM(Taulukko!U146:U148)-SUM(Taulukko!U134:U136))/SUM(Taulukko!U134:U136)</f>
        <v>3.444413329599539</v>
      </c>
      <c r="Q137" s="63">
        <f>100*(SUM(Taulukko!V146:V148)-SUM(Taulukko!V134:V136))/SUM(Taulukko!V134:V136)</f>
        <v>4.892533936651571</v>
      </c>
      <c r="R137" s="63">
        <f>100*(SUM(Taulukko!X146:X148)-SUM(Taulukko!X134:X136))/SUM(Taulukko!X134:X136)</f>
        <v>3.820285176217361</v>
      </c>
      <c r="S137" s="63">
        <f>100*(SUM(Taulukko!Y146:Y148)-SUM(Taulukko!Y134:Y136))/SUM(Taulukko!Y134:Y136)</f>
        <v>2.8771384136858535</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5.617977528089887</v>
      </c>
      <c r="W137" s="63">
        <f>100*(SUM(Taulukko!AD146:AD148)-SUM(Taulukko!AD134:AD136))/SUM(Taulukko!AD134:AD136)</f>
        <v>5.640632976008173</v>
      </c>
      <c r="X137" s="63">
        <f>100*(SUM(Taulukko!AF146:AF148)-SUM(Taulukko!AF134:AF136))/SUM(Taulukko!AF134:AF136)</f>
        <v>9.465968586387444</v>
      </c>
      <c r="Y137" s="63">
        <f>100*(SUM(Taulukko!AG146:AG148)-SUM(Taulukko!AG134:AG136))/SUM(Taulukko!AG134:AG136)</f>
        <v>9.159067882472147</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6.999746386000497</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5.792922673656625</v>
      </c>
      <c r="E138" s="63">
        <f>100*(SUM(Taulukko!F147:F149)-SUM(Taulukko!F135:F137))/SUM(Taulukko!F135:F137)</f>
        <v>5.634171907756813</v>
      </c>
      <c r="F138" s="63">
        <f>100*(SUM(Taulukko!H147:H149)-SUM(Taulukko!H135:H137))/SUM(Taulukko!H135:H137)</f>
        <v>3.8373424971363215</v>
      </c>
      <c r="G138" s="63">
        <f>100*(SUM(Taulukko!I147:I149)-SUM(Taulukko!I135:I137))/SUM(Taulukko!I135:I137)</f>
        <v>3.2112676056337963</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9.583952451708765</v>
      </c>
      <c r="K138" s="63">
        <f>100*(SUM(Taulukko!N147:N149)-SUM(Taulukko!N135:N137))/SUM(Taulukko!N135:N137)</f>
        <v>10.226989274133215</v>
      </c>
      <c r="L138" s="63">
        <f>100*(SUM(Taulukko!P147:P149)-SUM(Taulukko!P135:P137))/SUM(Taulukko!P135:P137)</f>
        <v>6.913774973711885</v>
      </c>
      <c r="M138" s="63">
        <f>100*(SUM(Taulukko!Q147:Q149)-SUM(Taulukko!Q135:Q137))/SUM(Taulukko!Q135:Q137)</f>
        <v>6.531130876747139</v>
      </c>
      <c r="N138" s="63">
        <f>100*(SUM(Taulukko!R147:R149)-SUM(Taulukko!R135:R137))/SUM(Taulukko!R135:R137)</f>
        <v>6.319796954314715</v>
      </c>
      <c r="O138" s="63">
        <f>100*(SUM(Taulukko!T147:T149)-SUM(Taulukko!T135:T137))/SUM(Taulukko!T135:T137)</f>
        <v>5.998883928571413</v>
      </c>
      <c r="P138" s="63">
        <f>100*(SUM(Taulukko!U147:U149)-SUM(Taulukko!U135:U137))/SUM(Taulukko!U135:U137)</f>
        <v>5.706214689265534</v>
      </c>
      <c r="Q138" s="63">
        <f>100*(SUM(Taulukko!V147:V149)-SUM(Taulukko!V135:V137))/SUM(Taulukko!V135:V137)</f>
        <v>5.186020293122897</v>
      </c>
      <c r="R138" s="63">
        <f>100*(SUM(Taulukko!X147:X149)-SUM(Taulukko!X135:X137))/SUM(Taulukko!X135:X137)</f>
        <v>4.25183973834833</v>
      </c>
      <c r="S138" s="63">
        <f>100*(SUM(Taulukko!Y147:Y149)-SUM(Taulukko!Y135:Y137))/SUM(Taulukko!Y135:Y137)</f>
        <v>3.6194415718717683</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6.219729798623497</v>
      </c>
      <c r="W138" s="63">
        <f>100*(SUM(Taulukko!AD147:AD149)-SUM(Taulukko!AD135:AD137))/SUM(Taulukko!AD135:AD137)</f>
        <v>6.038216560509566</v>
      </c>
      <c r="X138" s="63">
        <f>100*(SUM(Taulukko!AF147:AF149)-SUM(Taulukko!AF135:AF137))/SUM(Taulukko!AF135:AF137)</f>
        <v>9.382978723404275</v>
      </c>
      <c r="Y138" s="63">
        <f>100*(SUM(Taulukko!AG147:AG149)-SUM(Taulukko!AG135:AG137))/SUM(Taulukko!AG135:AG137)</f>
        <v>9.039661767666619</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6.823351023502639</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5.9931954985605795</v>
      </c>
      <c r="E139" s="63">
        <f>100*(SUM(Taulukko!F148:F150)-SUM(Taulukko!F136:F138))/SUM(Taulukko!F136:F138)</f>
        <v>5.721003134796263</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11.932101847229157</v>
      </c>
      <c r="K139" s="63">
        <f>100*(SUM(Taulukko!N148:N150)-SUM(Taulukko!N136:N138))/SUM(Taulukko!N136:N138)</f>
        <v>10.7577639751553</v>
      </c>
      <c r="L139" s="63">
        <f>100*(SUM(Taulukko!P148:P150)-SUM(Taulukko!P136:P138))/SUM(Taulukko!P136:P138)</f>
        <v>7.018455939693282</v>
      </c>
      <c r="M139" s="63">
        <f>100*(SUM(Taulukko!Q148:Q150)-SUM(Taulukko!Q136:Q138))/SUM(Taulukko!Q136:Q138)</f>
        <v>6.7139599695971475</v>
      </c>
      <c r="N139" s="63">
        <f>100*(SUM(Taulukko!R148:R150)-SUM(Taulukko!R136:R138))/SUM(Taulukko!R136:R138)</f>
        <v>6.529992406985591</v>
      </c>
      <c r="O139" s="63">
        <f>100*(SUM(Taulukko!T148:T150)-SUM(Taulukko!T136:T138))/SUM(Taulukko!T136:T138)</f>
        <v>6.057413747695564</v>
      </c>
      <c r="P139" s="63">
        <f>100*(SUM(Taulukko!U148:U150)-SUM(Taulukko!U136:U138))/SUM(Taulukko!U136:U138)</f>
        <v>5.355648535564851</v>
      </c>
      <c r="Q139" s="63">
        <f>100*(SUM(Taulukko!V148:V150)-SUM(Taulukko!V136:V138))/SUM(Taulukko!V136:V138)</f>
        <v>5.507164933970223</v>
      </c>
      <c r="R139" s="63">
        <f>100*(SUM(Taulukko!X148:X150)-SUM(Taulukko!X136:X138))/SUM(Taulukko!X136:X138)</f>
        <v>3.8971583220568276</v>
      </c>
      <c r="S139" s="63">
        <f>100*(SUM(Taulukko!Y148:Y150)-SUM(Taulukko!Y136:Y138))/SUM(Taulukko!Y136:Y138)</f>
        <v>3.6147689129873486</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6.614093106079892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9.251454946819178</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7.824765763484436</v>
      </c>
      <c r="AC139" s="63">
        <f>100*(SUM(Taulukko!AL148:AL150)-SUM(Taulukko!AL136:AL138))/SUM(Taulukko!AL136:AL138)</f>
        <v>7.470974255426558</v>
      </c>
      <c r="AD139" s="3">
        <v>4</v>
      </c>
    </row>
    <row r="140" spans="1:30" ht="12.75">
      <c r="A140" s="98" t="s">
        <v>182</v>
      </c>
      <c r="B140" s="4" t="s">
        <v>111</v>
      </c>
      <c r="C140" s="63">
        <f>100*(SUM(Taulukko!D149:D151)-SUM(Taulukko!D137:D139))/SUM(Taulukko!D137:D139)</f>
        <v>6.293149229952217</v>
      </c>
      <c r="D140" s="63">
        <f>100*(SUM(Taulukko!E149:E151)-SUM(Taulukko!E137:E139))/SUM(Taulukko!E137:E139)</f>
        <v>5.9207094418362</v>
      </c>
      <c r="E140" s="63">
        <f>100*(SUM(Taulukko!F149:F151)-SUM(Taulukko!F137:F139))/SUM(Taulukko!F137:F139)</f>
        <v>5.669700910273084</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12.029887920298881</v>
      </c>
      <c r="K140" s="63">
        <f>100*(SUM(Taulukko!N149:N151)-SUM(Taulukko!N137:N139))/SUM(Taulukko!N137:N139)</f>
        <v>10.924369747899158</v>
      </c>
      <c r="L140" s="63">
        <f>100*(SUM(Taulukko!P149:P151)-SUM(Taulukko!P137:P139))/SUM(Taulukko!P137:P139)</f>
        <v>6.972616632860041</v>
      </c>
      <c r="M140" s="63">
        <f>100*(SUM(Taulukko!Q149:Q151)-SUM(Taulukko!Q137:Q139))/SUM(Taulukko!Q137:Q139)</f>
        <v>6.690229739964655</v>
      </c>
      <c r="N140" s="63">
        <f>100*(SUM(Taulukko!R149:R151)-SUM(Taulukko!R137:R139))/SUM(Taulukko!R137:R139)</f>
        <v>6.371191135734089</v>
      </c>
      <c r="O140" s="63">
        <f>100*(SUM(Taulukko!T149:T151)-SUM(Taulukko!T137:T139))/SUM(Taulukko!T137:T139)</f>
        <v>7.640750670241287</v>
      </c>
      <c r="P140" s="63">
        <f>100*(SUM(Taulukko!U149:U151)-SUM(Taulukko!U137:U139))/SUM(Taulukko!U137:U139)</f>
        <v>6.227106227106234</v>
      </c>
      <c r="Q140" s="63">
        <f>100*(SUM(Taulukko!V149:V151)-SUM(Taulukko!V137:V139))/SUM(Taulukko!V137:V139)</f>
        <v>5.798319327731106</v>
      </c>
      <c r="R140" s="63">
        <f>100*(SUM(Taulukko!X149:X151)-SUM(Taulukko!X137:X139))/SUM(Taulukko!X137:X139)</f>
        <v>4.1531823085221085</v>
      </c>
      <c r="S140" s="63">
        <f>100*(SUM(Taulukko!Y149:Y151)-SUM(Taulukko!Y137:Y139))/SUM(Taulukko!Y137:Y139)</f>
        <v>4.212974928922205</v>
      </c>
      <c r="T140" s="63">
        <f>100*(SUM(Taulukko!Z149:Z151)-SUM(Taulukko!Z137:Z139))/SUM(Taulukko!Z137:Z139)</f>
        <v>3.54847004371304</v>
      </c>
      <c r="U140" s="63">
        <f>100*(SUM(Taulukko!AB149:AB151)-SUM(Taulukko!AB137:AB139))/SUM(Taulukko!AB137:AB139)</f>
        <v>6.568399275924484</v>
      </c>
      <c r="V140" s="63">
        <f>100*(SUM(Taulukko!AC149:AC151)-SUM(Taulukko!AC137:AC139))/SUM(Taulukko!AC137:AC139)</f>
        <v>6.497461928934016</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9.401197604790388</v>
      </c>
      <c r="Z140" s="63">
        <f>100*(SUM(Taulukko!AH149:AH151)-SUM(Taulukko!AH137:AH139))/SUM(Taulukko!AH137:AH139)</f>
        <v>9.069212410501185</v>
      </c>
      <c r="AA140" s="63">
        <f>100*(SUM(Taulukko!AJ149:AJ151)-SUM(Taulukko!AJ137:AJ139))/SUM(Taulukko!AJ137:AJ139)</f>
        <v>8.032744947556914</v>
      </c>
      <c r="AB140" s="63">
        <f>100*(SUM(Taulukko!AK149:AK151)-SUM(Taulukko!AK137:AK139))/SUM(Taulukko!AK137:AK139)</f>
        <v>8.065739570164343</v>
      </c>
      <c r="AC140" s="63">
        <f>100*(SUM(Taulukko!AL149:AL151)-SUM(Taulukko!AL137:AL139))/SUM(Taulukko!AL137:AL139)</f>
        <v>7.746478873239439</v>
      </c>
      <c r="AD140" s="3">
        <v>5</v>
      </c>
    </row>
    <row r="141" spans="1:30" ht="12.75">
      <c r="A141" s="98" t="s">
        <v>182</v>
      </c>
      <c r="B141" s="65" t="s">
        <v>113</v>
      </c>
      <c r="C141" s="63">
        <f>100*(SUM(Taulukko!D150:D152)-SUM(Taulukko!D138:D140))/SUM(Taulukko!D138:D140)</f>
        <v>5.487204724409452</v>
      </c>
      <c r="D141" s="63">
        <f>100*(SUM(Taulukko!E150:E152)-SUM(Taulukko!E138:E140))/SUM(Taulukko!E138:E140)</f>
        <v>5.483704086911533</v>
      </c>
      <c r="E141" s="63">
        <f>100*(SUM(Taulukko!F150:F152)-SUM(Taulukko!F138:F140))/SUM(Taulukko!F138:F140)</f>
        <v>5.53257497414684</v>
      </c>
      <c r="F141" s="63">
        <f>100*(SUM(Taulukko!H150:H152)-SUM(Taulukko!H138:H140))/SUM(Taulukko!H138:H140)</f>
        <v>3.825575173889799</v>
      </c>
      <c r="G141" s="63">
        <f>100*(SUM(Taulukko!I150:I152)-SUM(Taulukko!I138:I140))/SUM(Taulukko!I138:I140)</f>
        <v>4.2158516020236085</v>
      </c>
      <c r="H141" s="63">
        <f>100*(SUM(Taulukko!J150:J152)-SUM(Taulukko!J138:J140))/SUM(Taulukko!J138:J140)</f>
        <v>4.406399101880434</v>
      </c>
      <c r="I141" s="63">
        <f>100*(SUM(Taulukko!L150:L152)-SUM(Taulukko!L138:L140))/SUM(Taulukko!L138:L140)</f>
        <v>11.016144349477678</v>
      </c>
      <c r="J141" s="63">
        <f>100*(SUM(Taulukko!M150:M152)-SUM(Taulukko!M138:M140))/SUM(Taulukko!M138:M140)</f>
        <v>10.349889894788356</v>
      </c>
      <c r="K141" s="63">
        <f>100*(SUM(Taulukko!N150:N152)-SUM(Taulukko!N138:N140))/SUM(Taulukko!N138:N140)</f>
        <v>10.824742268041243</v>
      </c>
      <c r="L141" s="63">
        <f>100*(SUM(Taulukko!P150:P152)-SUM(Taulukko!P138:P140))/SUM(Taulukko!P138:P140)</f>
        <v>5.558161350844289</v>
      </c>
      <c r="M141" s="63">
        <f>100*(SUM(Taulukko!Q150:Q152)-SUM(Taulukko!Q138:Q140))/SUM(Taulukko!Q138:Q140)</f>
        <v>5.823544113971495</v>
      </c>
      <c r="N141" s="63">
        <f>100*(SUM(Taulukko!R150:R152)-SUM(Taulukko!R138:R140))/SUM(Taulukko!R138:R140)</f>
        <v>5.950000000000002</v>
      </c>
      <c r="O141" s="63">
        <f>100*(SUM(Taulukko!T150:T152)-SUM(Taulukko!T138:T140))/SUM(Taulukko!T138:T140)</f>
        <v>5.671792286362491</v>
      </c>
      <c r="P141" s="63">
        <f>100*(SUM(Taulukko!U150:U152)-SUM(Taulukko!U138:U140))/SUM(Taulukko!U138:U140)</f>
        <v>5.182502089718591</v>
      </c>
      <c r="Q141" s="63">
        <f>100*(SUM(Taulukko!V150:V152)-SUM(Taulukko!V138:V140))/SUM(Taulukko!V138:V140)</f>
        <v>6.113902847571199</v>
      </c>
      <c r="R141" s="63">
        <f>100*(SUM(Taulukko!X150:X152)-SUM(Taulukko!X138:X140))/SUM(Taulukko!X138:X140)</f>
        <v>3.2770605759682194</v>
      </c>
      <c r="S141" s="63">
        <f>100*(SUM(Taulukko!Y150:Y152)-SUM(Taulukko!Y138:Y140))/SUM(Taulukko!Y138:Y140)</f>
        <v>3.644763860369607</v>
      </c>
      <c r="T141" s="63">
        <f>100*(SUM(Taulukko!Z150:Z152)-SUM(Taulukko!Z138:Z140))/SUM(Taulukko!Z138:Z140)</f>
        <v>3.51012042018961</v>
      </c>
      <c r="U141" s="63">
        <f>100*(SUM(Taulukko!AB150:AB152)-SUM(Taulukko!AB138:AB140))/SUM(Taulukko!AB138:AB140)</f>
        <v>5.499760879961741</v>
      </c>
      <c r="V141" s="63">
        <f>100*(SUM(Taulukko!AC150:AC152)-SUM(Taulukko!AC138:AC140))/SUM(Taulukko!AC138:AC140)</f>
        <v>5.502512562814065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8.949339641237934</v>
      </c>
      <c r="Z141" s="63">
        <f>100*(SUM(Taulukko!AH150:AH152)-SUM(Taulukko!AH138:AH140))/SUM(Taulukko!AH138:AH140)</f>
        <v>8.720472440944873</v>
      </c>
      <c r="AA141" s="63">
        <f>100*(SUM(Taulukko!AJ150:AJ152)-SUM(Taulukko!AJ138:AJ140))/SUM(Taulukko!AJ138:AJ140)</f>
        <v>6.987724268177531</v>
      </c>
      <c r="AB141" s="63">
        <f>100*(SUM(Taulukko!AK150:AK152)-SUM(Taulukko!AK138:AK140))/SUM(Taulukko!AK138:AK140)</f>
        <v>6.888007928642223</v>
      </c>
      <c r="AC141" s="63">
        <f>100*(SUM(Taulukko!AL150:AL152)-SUM(Taulukko!AL138:AL140))/SUM(Taulukko!AL138:AL140)</f>
        <v>7.880910683012245</v>
      </c>
      <c r="AD141" s="3">
        <v>6</v>
      </c>
    </row>
    <row r="142" spans="1:30" ht="12.75">
      <c r="A142" s="98" t="s">
        <v>182</v>
      </c>
      <c r="B142" s="4" t="s">
        <v>115</v>
      </c>
      <c r="C142" s="63">
        <f>100*(SUM(Taulukko!D151:D153)-SUM(Taulukko!D139:D141))/SUM(Taulukko!D139:D141)</f>
        <v>4.969668688754072</v>
      </c>
      <c r="D142" s="63">
        <f>100*(SUM(Taulukko!E151:E153)-SUM(Taulukko!E139:E141))/SUM(Taulukko!E139:E141)</f>
        <v>5.1834744675391295</v>
      </c>
      <c r="E142" s="63">
        <f>100*(SUM(Taulukko!F151:F153)-SUM(Taulukko!F139:F141))/SUM(Taulukko!F139:F141)</f>
        <v>5.447070914696796</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9.509946627850557</v>
      </c>
      <c r="K142" s="63">
        <f>100*(SUM(Taulukko!N151:N153)-SUM(Taulukko!N139:N141))/SUM(Taulukko!N139:N141)</f>
        <v>10.74561403508771</v>
      </c>
      <c r="L142" s="63">
        <f>100*(SUM(Taulukko!P151:P153)-SUM(Taulukko!P139:P141))/SUM(Taulukko!P139:P141)</f>
        <v>4.960362400905997</v>
      </c>
      <c r="M142" s="63">
        <f>100*(SUM(Taulukko!Q151:Q153)-SUM(Taulukko!Q139:Q141))/SUM(Taulukko!Q139:Q141)</f>
        <v>5.379276152702045</v>
      </c>
      <c r="N142" s="63">
        <f>100*(SUM(Taulukko!R151:R153)-SUM(Taulukko!R139:R141))/SUM(Taulukko!R139:R141)</f>
        <v>5.581741503349044</v>
      </c>
      <c r="O142" s="63">
        <f>100*(SUM(Taulukko!T151:T153)-SUM(Taulukko!T139:T141))/SUM(Taulukko!T139:T141)</f>
        <v>6.032482598607898</v>
      </c>
      <c r="P142" s="63">
        <f>100*(SUM(Taulukko!U151:U153)-SUM(Taulukko!U139:U141))/SUM(Taulukko!U139:U141)</f>
        <v>5.9938667410092155</v>
      </c>
      <c r="Q142" s="63">
        <f>100*(SUM(Taulukko!V151:V153)-SUM(Taulukko!V139:V141))/SUM(Taulukko!V139:V141)</f>
        <v>6.509040333796934</v>
      </c>
      <c r="R142" s="63">
        <f>100*(SUM(Taulukko!X151:X153)-SUM(Taulukko!X139:X141))/SUM(Taulukko!X139:X141)</f>
        <v>2.5345100701516285</v>
      </c>
      <c r="S142" s="63">
        <f>100*(SUM(Taulukko!Y151:Y153)-SUM(Taulukko!Y139:Y141))/SUM(Taulukko!Y139:Y141)</f>
        <v>3.31632653061223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4.8330842052815095</v>
      </c>
      <c r="W142" s="63">
        <f>100*(SUM(Taulukko!AD151:AD153)-SUM(Taulukko!AD139:AD141))/SUM(Taulukko!AD139:AD141)</f>
        <v>5.087281795511216</v>
      </c>
      <c r="X142" s="63">
        <f>100*(SUM(Taulukko!AF151:AF153)-SUM(Taulukko!AF139:AF141))/SUM(Taulukko!AF139:AF141)</f>
        <v>7.883965118348453</v>
      </c>
      <c r="Y142" s="63">
        <f>100*(SUM(Taulukko!AG151:AG153)-SUM(Taulukko!AG139:AG141))/SUM(Taulukko!AG139:AG141)</f>
        <v>8.101806877792875</v>
      </c>
      <c r="Z142" s="63">
        <f>100*(SUM(Taulukko!AH151:AH153)-SUM(Taulukko!AH139:AH141))/SUM(Taulukko!AH139:AH141)</f>
        <v>8.171206225680933</v>
      </c>
      <c r="AA142" s="63">
        <f>100*(SUM(Taulukko!AJ151:AJ153)-SUM(Taulukko!AJ139:AJ141))/SUM(Taulukko!AJ139:AJ141)</f>
        <v>6.607829825752443</v>
      </c>
      <c r="AB142" s="63">
        <f>100*(SUM(Taulukko!AK151:AK153)-SUM(Taulukko!AK139:AK141))/SUM(Taulukko!AK139:AK141)</f>
        <v>6.560196560196558</v>
      </c>
      <c r="AC142" s="63">
        <f>100*(SUM(Taulukko!AL151:AL153)-SUM(Taulukko!AL139:AL141))/SUM(Taulukko!AL139:AL141)</f>
        <v>7.877733598409541</v>
      </c>
      <c r="AD142" s="3">
        <v>7</v>
      </c>
    </row>
    <row r="143" spans="1:30" ht="12.75">
      <c r="A143" s="98" t="s">
        <v>182</v>
      </c>
      <c r="B143" s="65" t="s">
        <v>117</v>
      </c>
      <c r="C143" s="63">
        <f>100*(SUM(Taulukko!D152:D154)-SUM(Taulukko!D140:D142))/SUM(Taulukko!D140:D142)</f>
        <v>5.3559007651286725</v>
      </c>
      <c r="D143" s="63">
        <f>100*(SUM(Taulukko!E152:E154)-SUM(Taulukko!E140:E142))/SUM(Taulukko!E140:E142)</f>
        <v>5.226925038245793</v>
      </c>
      <c r="E143" s="63">
        <f>100*(SUM(Taulukko!F152:F154)-SUM(Taulukko!F140:F142))/SUM(Taulukko!F140:F142)</f>
        <v>5.46755237608584</v>
      </c>
      <c r="F143" s="63">
        <f>100*(SUM(Taulukko!H152:H154)-SUM(Taulukko!H140:H142))/SUM(Taulukko!H140:H142)</f>
        <v>5.790417627466058</v>
      </c>
      <c r="G143" s="63">
        <f>100*(SUM(Taulukko!I152:I154)-SUM(Taulukko!I140:I142))/SUM(Taulukko!I140:I142)</f>
        <v>4.736695458344943</v>
      </c>
      <c r="H143" s="63">
        <f>100*(SUM(Taulukko!J152:J154)-SUM(Taulukko!J140:J142))/SUM(Taulukko!J140:J142)</f>
        <v>4.824316787506959</v>
      </c>
      <c r="I143" s="63">
        <f>100*(SUM(Taulukko!L152:L154)-SUM(Taulukko!L140:L142))/SUM(Taulukko!L140:L142)</f>
        <v>12.282211228221128</v>
      </c>
      <c r="J143" s="63">
        <f>100*(SUM(Taulukko!M152:M154)-SUM(Taulukko!M140:M142))/SUM(Taulukko!M140:M142)</f>
        <v>10.68499758803665</v>
      </c>
      <c r="K143" s="63">
        <f>100*(SUM(Taulukko!N152:N154)-SUM(Taulukko!N140:N142))/SUM(Taulukko!N140:N142)</f>
        <v>10.987415295256529</v>
      </c>
      <c r="L143" s="63">
        <f>100*(SUM(Taulukko!P152:P154)-SUM(Taulukko!P140:P142))/SUM(Taulukko!P140:P142)</f>
        <v>5.09280217292894</v>
      </c>
      <c r="M143" s="63">
        <f>100*(SUM(Taulukko!Q152:Q154)-SUM(Taulukko!Q140:Q142))/SUM(Taulukko!Q140:Q142)</f>
        <v>5.317577548005914</v>
      </c>
      <c r="N143" s="63">
        <f>100*(SUM(Taulukko!R152:R154)-SUM(Taulukko!R140:R142))/SUM(Taulukko!R140:R142)</f>
        <v>5.547337278106495</v>
      </c>
      <c r="O143" s="63">
        <f>100*(SUM(Taulukko!T152:T154)-SUM(Taulukko!T140:T142))/SUM(Taulukko!T140:T142)</f>
        <v>6.82773109243699</v>
      </c>
      <c r="P143" s="63">
        <f>100*(SUM(Taulukko!U152:U154)-SUM(Taulukko!U140:U142))/SUM(Taulukko!U140:U142)</f>
        <v>6.9232899473830125</v>
      </c>
      <c r="Q143" s="63">
        <f>100*(SUM(Taulukko!V152:V154)-SUM(Taulukko!V140:V142))/SUM(Taulukko!V140:V142)</f>
        <v>7.037960653920748</v>
      </c>
      <c r="R143" s="63">
        <f>100*(SUM(Taulukko!X152:X154)-SUM(Taulukko!X140:X142))/SUM(Taulukko!X140:X142)</f>
        <v>1.8614039022202442</v>
      </c>
      <c r="S143" s="63">
        <f>100*(SUM(Taulukko!Y152:Y154)-SUM(Taulukko!Y140:Y142))/SUM(Taulukko!Y140:Y142)</f>
        <v>2.579666160849755</v>
      </c>
      <c r="T143" s="63">
        <f>100*(SUM(Taulukko!Z152:Z154)-SUM(Taulukko!Z140:Z142))/SUM(Taulukko!Z140:Z142)</f>
        <v>3.4316217590238947</v>
      </c>
      <c r="U143" s="63">
        <f>100*(SUM(Taulukko!AB152:AB154)-SUM(Taulukko!AB140:AB142))/SUM(Taulukko!AB140:AB142)</f>
        <v>4.61181923522595</v>
      </c>
      <c r="V143" s="63">
        <f>100*(SUM(Taulukko!AC152:AC154)-SUM(Taulukko!AC140:AC142))/SUM(Taulukko!AC140:AC142)</f>
        <v>4.727722772277233</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7.256671146093313</v>
      </c>
      <c r="Z143" s="63">
        <f>100*(SUM(Taulukko!AH152:AH154)-SUM(Taulukko!AH140:AH142))/SUM(Taulukko!AH140:AH142)</f>
        <v>7.760446755247463</v>
      </c>
      <c r="AA143" s="63">
        <f>100*(SUM(Taulukko!AJ152:AJ154)-SUM(Taulukko!AJ140:AJ142))/SUM(Taulukko!AJ140:AJ142)</f>
        <v>6.377265607518461</v>
      </c>
      <c r="AB143" s="63">
        <f>100*(SUM(Taulukko!AK152:AK154)-SUM(Taulukko!AK140:AK142))/SUM(Taulukko!AK140:AK142)</f>
        <v>6.1983471074380025</v>
      </c>
      <c r="AC143" s="63">
        <f>100*(SUM(Taulukko!AL152:AL154)-SUM(Taulukko!AL140:AL142))/SUM(Taulukko!AL140:AL142)</f>
        <v>7.815581854043391</v>
      </c>
      <c r="AD143" s="3">
        <v>8</v>
      </c>
    </row>
    <row r="144" spans="1:30" ht="12.75">
      <c r="A144" s="98" t="s">
        <v>182</v>
      </c>
      <c r="B144" s="4" t="s">
        <v>119</v>
      </c>
      <c r="C144" s="63">
        <f>100*(SUM(Taulukko!D153:D155)-SUM(Taulukko!D141:D143))/SUM(Taulukko!D141:D143)</f>
        <v>4.953945730644739</v>
      </c>
      <c r="D144" s="63">
        <f>100*(SUM(Taulukko!E153:E155)-SUM(Taulukko!E141:E143))/SUM(Taulukko!E141:E143)</f>
        <v>5.412960609911058</v>
      </c>
      <c r="E144" s="63">
        <f>100*(SUM(Taulukko!F153:F155)-SUM(Taulukko!F141:F143))/SUM(Taulukko!F141:F143)</f>
        <v>5.64454614797864</v>
      </c>
      <c r="F144" s="63">
        <f>100*(SUM(Taulukko!H153:H155)-SUM(Taulukko!H141:H143))/SUM(Taulukko!H141:H143)</f>
        <v>5.217153783119357</v>
      </c>
      <c r="G144" s="63">
        <f>100*(SUM(Taulukko!I153:I155)-SUM(Taulukko!I141:I143))/SUM(Taulukko!I141:I143)</f>
        <v>5.688789737869502</v>
      </c>
      <c r="H144" s="63">
        <f>100*(SUM(Taulukko!J153:J155)-SUM(Taulukko!J141:J143))/SUM(Taulukko!J141:J143)</f>
        <v>5.00277932184547</v>
      </c>
      <c r="I144" s="63">
        <f>100*(SUM(Taulukko!L153:L155)-SUM(Taulukko!L141:L143))/SUM(Taulukko!L141:L143)</f>
        <v>9.378556794900977</v>
      </c>
      <c r="J144" s="63">
        <f>100*(SUM(Taulukko!M153:M155)-SUM(Taulukko!M141:M143))/SUM(Taulukko!M141:M143)</f>
        <v>11.915718091547602</v>
      </c>
      <c r="K144" s="63">
        <f>100*(SUM(Taulukko!N153:N155)-SUM(Taulukko!N141:N143))/SUM(Taulukko!N141:N143)</f>
        <v>11.412782316194152</v>
      </c>
      <c r="L144" s="63">
        <f>100*(SUM(Taulukko!P153:P155)-SUM(Taulukko!P141:P143))/SUM(Taulukko!P141:P143)</f>
        <v>5.410036719706233</v>
      </c>
      <c r="M144" s="63">
        <f>100*(SUM(Taulukko!Q153:Q155)-SUM(Taulukko!Q141:Q143))/SUM(Taulukko!Q141:Q143)</f>
        <v>5.768286696121733</v>
      </c>
      <c r="N144" s="63">
        <f>100*(SUM(Taulukko!R153:R155)-SUM(Taulukko!R141:R143))/SUM(Taulukko!R141:R143)</f>
        <v>5.867910630984512</v>
      </c>
      <c r="O144" s="63">
        <f>100*(SUM(Taulukko!T153:T155)-SUM(Taulukko!T141:T143))/SUM(Taulukko!T141:T143)</f>
        <v>7.059168131224378</v>
      </c>
      <c r="P144" s="63">
        <f>100*(SUM(Taulukko!U153:U155)-SUM(Taulukko!U141:U143))/SUM(Taulukko!U141:U143)</f>
        <v>7.645597571073693</v>
      </c>
      <c r="Q144" s="63">
        <f>100*(SUM(Taulukko!V153:V155)-SUM(Taulukko!V141:V143))/SUM(Taulukko!V141:V143)</f>
        <v>7.586206896551724</v>
      </c>
      <c r="R144" s="63">
        <f>100*(SUM(Taulukko!X153:X155)-SUM(Taulukko!X141:X143))/SUM(Taulukko!X141:X143)</f>
        <v>1.4485755673587777</v>
      </c>
      <c r="S144" s="63">
        <f>100*(SUM(Taulukko!Y153:Y155)-SUM(Taulukko!Y141:Y143))/SUM(Taulukko!Y141:Y143)</f>
        <v>2.7777777777777635</v>
      </c>
      <c r="T144" s="63">
        <f>100*(SUM(Taulukko!Z153:Z155)-SUM(Taulukko!Z141:Z143))/SUM(Taulukko!Z141:Z143)</f>
        <v>3.546099290780142</v>
      </c>
      <c r="U144" s="63">
        <f>100*(SUM(Taulukko!AB153:AB155)-SUM(Taulukko!AB141:AB143))/SUM(Taulukko!AB141:AB143)</f>
        <v>3.989098116947464</v>
      </c>
      <c r="V144" s="63">
        <f>100*(SUM(Taulukko!AC153:AC155)-SUM(Taulukko!AC141:AC143))/SUM(Taulukko!AC141:AC143)</f>
        <v>4.6362515413070176</v>
      </c>
      <c r="W144" s="63">
        <f>100*(SUM(Taulukko!AD153:AD155)-SUM(Taulukko!AD141:AD143))/SUM(Taulukko!AD141:AD143)</f>
        <v>4.58353868900937</v>
      </c>
      <c r="X144" s="63">
        <f>100*(SUM(Taulukko!AF153:AF155)-SUM(Taulukko!AF141:AF143))/SUM(Taulukko!AF141:AF143)</f>
        <v>6.403574087862989</v>
      </c>
      <c r="Y144" s="63">
        <f>100*(SUM(Taulukko!AG153:AG155)-SUM(Taulukko!AG141:AG143))/SUM(Taulukko!AG141:AG143)</f>
        <v>7.388316151202758</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7.277167277167251</v>
      </c>
      <c r="AC144" s="63">
        <f>100*(SUM(Taulukko!AL153:AL155)-SUM(Taulukko!AL141:AL143))/SUM(Taulukko!AL141:AL143)</f>
        <v>7.854171764130174</v>
      </c>
      <c r="AD144" s="3">
        <v>9</v>
      </c>
    </row>
    <row r="145" spans="1:30" ht="12.75">
      <c r="A145" s="98" t="s">
        <v>182</v>
      </c>
      <c r="B145" s="65" t="s">
        <v>121</v>
      </c>
      <c r="C145" s="63">
        <f>100*(SUM(Taulukko!D154:D156)-SUM(Taulukko!D142:D144))/SUM(Taulukko!D142:D144)</f>
        <v>5.485564304461937</v>
      </c>
      <c r="D145" s="63">
        <f>100*(SUM(Taulukko!E154:E156)-SUM(Taulukko!E142:E144))/SUM(Taulukko!E142:E144)</f>
        <v>5.769230769230788</v>
      </c>
      <c r="E145" s="63">
        <f>100*(SUM(Taulukko!F154:F156)-SUM(Taulukko!F142:F144))/SUM(Taulukko!F142:F144)</f>
        <v>6.000000000000012</v>
      </c>
      <c r="F145" s="63">
        <f>100*(SUM(Taulukko!H154:H156)-SUM(Taulukko!H142:H144))/SUM(Taulukko!H142:H144)</f>
        <v>5.738880918220947</v>
      </c>
      <c r="G145" s="63">
        <f>100*(SUM(Taulukko!I154:I156)-SUM(Taulukko!I142:I144))/SUM(Taulukko!I142:I144)</f>
        <v>5.433878569448285</v>
      </c>
      <c r="H145" s="63">
        <f>100*(SUM(Taulukko!J154:J156)-SUM(Taulukko!J142:J144))/SUM(Taulukko!J142:J144)</f>
        <v>5.123234561063417</v>
      </c>
      <c r="I145" s="63">
        <f>100*(SUM(Taulukko!L154:L156)-SUM(Taulukko!L142:L144))/SUM(Taulukko!L142:L144)</f>
        <v>10.121923165401439</v>
      </c>
      <c r="J145" s="63">
        <f>100*(SUM(Taulukko!M154:M156)-SUM(Taulukko!M142:M144))/SUM(Taulukko!M142:M144)</f>
        <v>11.698832499404313</v>
      </c>
      <c r="K145" s="63">
        <f>100*(SUM(Taulukko!N154:N156)-SUM(Taulukko!N142:N144))/SUM(Taulukko!N142:N144)</f>
        <v>11.88661267270128</v>
      </c>
      <c r="L145" s="63">
        <f>100*(SUM(Taulukko!P154:P156)-SUM(Taulukko!P142:P144))/SUM(Taulukko!P142:P144)</f>
        <v>5.985736118186449</v>
      </c>
      <c r="M145" s="63">
        <f>100*(SUM(Taulukko!Q154:Q156)-SUM(Taulukko!Q142:Q144))/SUM(Taulukko!Q142:Q144)</f>
        <v>6.3126988010765865</v>
      </c>
      <c r="N145" s="63">
        <f>100*(SUM(Taulukko!R154:R156)-SUM(Taulukko!R142:R144))/SUM(Taulukko!R142:R144)</f>
        <v>6.386102275507713</v>
      </c>
      <c r="O145" s="63">
        <f>100*(SUM(Taulukko!T154:T156)-SUM(Taulukko!T142:T144))/SUM(Taulukko!T142:T144)</f>
        <v>8.060150375939852</v>
      </c>
      <c r="P145" s="63">
        <f>100*(SUM(Taulukko!U154:U156)-SUM(Taulukko!U142:U144))/SUM(Taulukko!U142:U144)</f>
        <v>7.951741157115452</v>
      </c>
      <c r="Q145" s="63">
        <f>100*(SUM(Taulukko!V154:V156)-SUM(Taulukko!V142:V144))/SUM(Taulukko!V142:V144)</f>
        <v>8.184564680032945</v>
      </c>
      <c r="R145" s="63">
        <f>100*(SUM(Taulukko!X154:X156)-SUM(Taulukko!X142:X144))/SUM(Taulukko!X142:X144)</f>
        <v>1.4297061159650608</v>
      </c>
      <c r="S145" s="63">
        <f>100*(SUM(Taulukko!Y154:Y156)-SUM(Taulukko!Y142:Y144))/SUM(Taulukko!Y142:Y144)</f>
        <v>2.6368658965344047</v>
      </c>
      <c r="T145" s="63">
        <f>100*(SUM(Taulukko!Z154:Z156)-SUM(Taulukko!Z142:Z144))/SUM(Taulukko!Z142:Z144)</f>
        <v>3.840323395654368</v>
      </c>
      <c r="U145" s="63">
        <f>100*(SUM(Taulukko!AB154:AB156)-SUM(Taulukko!AB142:AB144))/SUM(Taulukko!AB142:AB144)</f>
        <v>3.5222052067381195</v>
      </c>
      <c r="V145" s="63">
        <f>100*(SUM(Taulukko!AC154:AC156)-SUM(Taulukko!AC142:AC144))/SUM(Taulukko!AC142:AC144)</f>
        <v>4.213620774130326</v>
      </c>
      <c r="W145" s="63">
        <f>100*(SUM(Taulukko!AD154:AD156)-SUM(Taulukko!AD142:AD144))/SUM(Taulukko!AD142:AD144)</f>
        <v>4.461877911252755</v>
      </c>
      <c r="X145" s="63">
        <f>100*(SUM(Taulukko!AF154:AF156)-SUM(Taulukko!AF142:AF144))/SUM(Taulukko!AF142:AF144)</f>
        <v>7.16221447928765</v>
      </c>
      <c r="Y145" s="63">
        <f>100*(SUM(Taulukko!AG154:AG156)-SUM(Taulukko!AG142:AG144))/SUM(Taulukko!AG142:AG144)</f>
        <v>8.053181386514716</v>
      </c>
      <c r="Z145" s="63">
        <f>100*(SUM(Taulukko!AH154:AH156)-SUM(Taulukko!AH142:AH144))/SUM(Taulukko!AH142:AH144)</f>
        <v>8.382436799087653</v>
      </c>
      <c r="AA145" s="63">
        <f>100*(SUM(Taulukko!AJ154:AJ156)-SUM(Taulukko!AJ142:AJ144))/SUM(Taulukko!AJ142:AJ144)</f>
        <v>7.139291063404898</v>
      </c>
      <c r="AB145" s="63">
        <f>100*(SUM(Taulukko!AK154:AK156)-SUM(Taulukko!AK142:AK144))/SUM(Taulukko!AK142:AK144)</f>
        <v>7.4630482190452865</v>
      </c>
      <c r="AC145" s="63">
        <f>100*(SUM(Taulukko!AL154:AL156)-SUM(Taulukko!AL142:AL144))/SUM(Taulukko!AL142:AL144)</f>
        <v>8.090379008746357</v>
      </c>
      <c r="AD145" s="3">
        <v>10</v>
      </c>
    </row>
    <row r="146" spans="1:30" ht="12.75">
      <c r="A146" s="98" t="s">
        <v>182</v>
      </c>
      <c r="B146" s="4" t="s">
        <v>122</v>
      </c>
      <c r="C146" s="63">
        <f>100*(SUM(Taulukko!D155:D157)-SUM(Taulukko!D143:D145))/SUM(Taulukko!D143:D145)</f>
        <v>5.877680698967432</v>
      </c>
      <c r="D146" s="63">
        <f>100*(SUM(Taulukko!E155:E157)-SUM(Taulukko!E143:E145))/SUM(Taulukko!E143:E145)</f>
        <v>6.327199395008813</v>
      </c>
      <c r="E146" s="63">
        <f>100*(SUM(Taulukko!F155:F157)-SUM(Taulukko!F143:F145))/SUM(Taulukko!F143:F145)</f>
        <v>6.5305093292990515</v>
      </c>
      <c r="F146" s="63">
        <f>100*(SUM(Taulukko!H155:H157)-SUM(Taulukko!H143:H145))/SUM(Taulukko!H143:H145)</f>
        <v>4.142526071842414</v>
      </c>
      <c r="G146" s="63">
        <f>100*(SUM(Taulukko!I155:I157)-SUM(Taulukko!I143:I145))/SUM(Taulukko!I143:I145)</f>
        <v>4.84448114505917</v>
      </c>
      <c r="H146" s="63">
        <f>100*(SUM(Taulukko!J155:J157)-SUM(Taulukko!J143:J145))/SUM(Taulukko!J143:J145)</f>
        <v>5.242825607064018</v>
      </c>
      <c r="I146" s="63">
        <f>100*(SUM(Taulukko!L155:L157)-SUM(Taulukko!L143:L145))/SUM(Taulukko!L143:L145)</f>
        <v>11.855079110295787</v>
      </c>
      <c r="J146" s="63">
        <f>100*(SUM(Taulukko!M155:M157)-SUM(Taulukko!M143:M145))/SUM(Taulukko!M143:M145)</f>
        <v>12.109099459205266</v>
      </c>
      <c r="K146" s="63">
        <f>100*(SUM(Taulukko!N155:N157)-SUM(Taulukko!N143:N145))/SUM(Taulukko!N143:N145)</f>
        <v>12.36140599197922</v>
      </c>
      <c r="L146" s="63">
        <f>100*(SUM(Taulukko!P155:P157)-SUM(Taulukko!P143:P145))/SUM(Taulukko!P143:P145)</f>
        <v>6.911726637328513</v>
      </c>
      <c r="M146" s="63">
        <f>100*(SUM(Taulukko!Q155:Q157)-SUM(Taulukko!Q143:Q145))/SUM(Taulukko!Q143:Q145)</f>
        <v>7.0243902439024275</v>
      </c>
      <c r="N146" s="63">
        <f>100*(SUM(Taulukko!R155:R157)-SUM(Taulukko!R143:R145))/SUM(Taulukko!R143:R145)</f>
        <v>6.973908802731062</v>
      </c>
      <c r="O146" s="63">
        <f>100*(SUM(Taulukko!T155:T157)-SUM(Taulukko!T143:T145))/SUM(Taulukko!T143:T145)</f>
        <v>8.39307048984469</v>
      </c>
      <c r="P146" s="63">
        <f>100*(SUM(Taulukko!U155:U157)-SUM(Taulukko!U143:U145))/SUM(Taulukko!U143:U145)</f>
        <v>8.512960436562055</v>
      </c>
      <c r="Q146" s="63">
        <f>100*(SUM(Taulukko!V155:V157)-SUM(Taulukko!V143:V145))/SUM(Taulukko!V143:V145)</f>
        <v>8.80503144654086</v>
      </c>
      <c r="R146" s="63">
        <f>100*(SUM(Taulukko!X155:X157)-SUM(Taulukko!X143:X145))/SUM(Taulukko!X143:X145)</f>
        <v>2.5538707102952976</v>
      </c>
      <c r="S146" s="63">
        <f>100*(SUM(Taulukko!Y155:Y157)-SUM(Taulukko!Y143:Y145))/SUM(Taulukko!Y143:Y145)</f>
        <v>3.44307614978639</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4.239766081871339</v>
      </c>
      <c r="W146" s="63">
        <f>100*(SUM(Taulukko!AD155:AD157)-SUM(Taulukko!AD143:AD145))/SUM(Taulukko!AD143:AD145)</f>
        <v>4.638671875</v>
      </c>
      <c r="X146" s="63">
        <f>100*(SUM(Taulukko!AF155:AF157)-SUM(Taulukko!AF143:AF145))/SUM(Taulukko!AF143:AF145)</f>
        <v>9.341868373674744</v>
      </c>
      <c r="Y146" s="63">
        <f>100*(SUM(Taulukko!AG155:AG157)-SUM(Taulukko!AG143:AG145))/SUM(Taulukko!AG143:AG145)</f>
        <v>9.348978046934137</v>
      </c>
      <c r="Z146" s="63">
        <f>100*(SUM(Taulukko!AH155:AH157)-SUM(Taulukko!AH143:AH145))/SUM(Taulukko!AH143:AH145)</f>
        <v>9.250851305334843</v>
      </c>
      <c r="AA146" s="63">
        <f>100*(SUM(Taulukko!AJ155:AJ157)-SUM(Taulukko!AJ143:AJ145))/SUM(Taulukko!AJ143:AJ145)</f>
        <v>8.354366481574969</v>
      </c>
      <c r="AB146" s="63">
        <f>100*(SUM(Taulukko!AK155:AK157)-SUM(Taulukko!AK143:AK145))/SUM(Taulukko!AK143:AK145)</f>
        <v>8.389585342333659</v>
      </c>
      <c r="AC146" s="63">
        <f>100*(SUM(Taulukko!AL155:AL157)-SUM(Taulukko!AL143:AL145))/SUM(Taulukko!AL143:AL145)</f>
        <v>8.498309995171427</v>
      </c>
      <c r="AD146" s="3">
        <v>11</v>
      </c>
    </row>
    <row r="147" spans="1:30" ht="12.75">
      <c r="A147" s="98" t="s">
        <v>182</v>
      </c>
      <c r="B147" s="65" t="s">
        <v>123</v>
      </c>
      <c r="C147" s="63">
        <f>100*(SUM(Taulukko!D156:D158)-SUM(Taulukko!D144:D146))/SUM(Taulukko!D144:D146)</f>
        <v>7.5285565939771395</v>
      </c>
      <c r="D147" s="63">
        <f>100*(SUM(Taulukko!E156:E158)-SUM(Taulukko!E144:E146))/SUM(Taulukko!E144:E146)</f>
        <v>7.234363225320259</v>
      </c>
      <c r="E147" s="63">
        <f>100*(SUM(Taulukko!F156:F158)-SUM(Taulukko!F144:F146))/SUM(Taulukko!F144:F146)</f>
        <v>7.159005275056533</v>
      </c>
      <c r="F147" s="63">
        <f>100*(SUM(Taulukko!H156:H158)-SUM(Taulukko!H144:H146))/SUM(Taulukko!H144:H146)</f>
        <v>4.783995360974195</v>
      </c>
      <c r="G147" s="63">
        <f>100*(SUM(Taulukko!I156:I158)-SUM(Taulukko!I144:I146))/SUM(Taulukko!I144:I146)</f>
        <v>5.332600329851576</v>
      </c>
      <c r="H147" s="63">
        <f>100*(SUM(Taulukko!J156:J158)-SUM(Taulukko!J144:J146))/SUM(Taulukko!J144:J146)</f>
        <v>5.418041804180399</v>
      </c>
      <c r="I147" s="63">
        <f>100*(SUM(Taulukko!L156:L158)-SUM(Taulukko!L144:L146))/SUM(Taulukko!L144:L146)</f>
        <v>12.49718023911573</v>
      </c>
      <c r="J147" s="63">
        <f>100*(SUM(Taulukko!M156:M158)-SUM(Taulukko!M144:M146))/SUM(Taulukko!M144:M146)</f>
        <v>12.940901658491017</v>
      </c>
      <c r="K147" s="63">
        <f>100*(SUM(Taulukko!N156:N158)-SUM(Taulukko!N144:N146))/SUM(Taulukko!N144:N146)</f>
        <v>12.847465545433296</v>
      </c>
      <c r="L147" s="63">
        <f>100*(SUM(Taulukko!P156:P158)-SUM(Taulukko!P144:P146))/SUM(Taulukko!P144:P146)</f>
        <v>7.560914343129872</v>
      </c>
      <c r="M147" s="63">
        <f>100*(SUM(Taulukko!Q156:Q158)-SUM(Taulukko!Q144:Q146))/SUM(Taulukko!Q144:Q146)</f>
        <v>7.606318347509131</v>
      </c>
      <c r="N147" s="63">
        <f>100*(SUM(Taulukko!R156:R158)-SUM(Taulukko!R144:R146))/SUM(Taulukko!R144:R146)</f>
        <v>7.503642544924716</v>
      </c>
      <c r="O147" s="63">
        <f>100*(SUM(Taulukko!T156:T158)-SUM(Taulukko!T144:T146))/SUM(Taulukko!T144:T146)</f>
        <v>9.074837949322337</v>
      </c>
      <c r="P147" s="63">
        <f>100*(SUM(Taulukko!U156:U158)-SUM(Taulukko!U144:U146))/SUM(Taulukko!U144:U146)</f>
        <v>9.449891067538124</v>
      </c>
      <c r="Q147" s="63">
        <f>100*(SUM(Taulukko!V156:V158)-SUM(Taulukko!V144:V146))/SUM(Taulukko!V144:V146)</f>
        <v>9.504357298474938</v>
      </c>
      <c r="R147" s="63">
        <f>100*(SUM(Taulukko!X156:X158)-SUM(Taulukko!X144:X146))/SUM(Taulukko!X144:X146)</f>
        <v>6.78098207326579</v>
      </c>
      <c r="S147" s="63">
        <f>100*(SUM(Taulukko!Y156:Y158)-SUM(Taulukko!Y144:Y146))/SUM(Taulukko!Y144:Y146)</f>
        <v>5.552751135790005</v>
      </c>
      <c r="T147" s="63">
        <f>100*(SUM(Taulukko!Z156:Z158)-SUM(Taulukko!Z144:Z146))/SUM(Taulukko!Z144:Z146)</f>
        <v>4.860236716192397</v>
      </c>
      <c r="U147" s="63">
        <f>100*(SUM(Taulukko!AB156:AB158)-SUM(Taulukko!AB144:AB146))/SUM(Taulukko!AB144:AB146)</f>
        <v>5.115273775216127</v>
      </c>
      <c r="V147" s="63">
        <f>100*(SUM(Taulukko!AC156:AC158)-SUM(Taulukko!AC144:AC146))/SUM(Taulukko!AC144:AC146)</f>
        <v>5.185004868549161</v>
      </c>
      <c r="W147" s="63">
        <f>100*(SUM(Taulukko!AD156:AD158)-SUM(Taulukko!AD144:AD146))/SUM(Taulukko!AD144:AD146)</f>
        <v>5.1606621226874365</v>
      </c>
      <c r="X147" s="63">
        <f>100*(SUM(Taulukko!AF156:AF158)-SUM(Taulukko!AF144:AF146))/SUM(Taulukko!AF144:AF146)</f>
        <v>10.446601941747565</v>
      </c>
      <c r="Y147" s="63">
        <f>100*(SUM(Taulukko!AG156:AG158)-SUM(Taulukko!AG144:AG146))/SUM(Taulukko!AG144:AG146)</f>
        <v>10.303258617442067</v>
      </c>
      <c r="Z147" s="63">
        <f>100*(SUM(Taulukko!AH156:AH158)-SUM(Taulukko!AH144:AH146))/SUM(Taulukko!AH144:AH146)</f>
        <v>10.069640504423115</v>
      </c>
      <c r="AA147" s="63">
        <f>100*(SUM(Taulukko!AJ156:AJ158)-SUM(Taulukko!AJ144:AJ146))/SUM(Taulukko!AJ144:AJ146)</f>
        <v>9.11323999017441</v>
      </c>
      <c r="AB147" s="63">
        <f>100*(SUM(Taulukko!AK156:AK158)-SUM(Taulukko!AK144:AK146))/SUM(Taulukko!AK144:AK146)</f>
        <v>8.91231432678487</v>
      </c>
      <c r="AC147" s="63">
        <f>100*(SUM(Taulukko!AL156:AL158)-SUM(Taulukko!AL144:AL146))/SUM(Taulukko!AL144:AL146)</f>
        <v>8.97743638982238</v>
      </c>
      <c r="AD147" s="3">
        <v>12</v>
      </c>
    </row>
    <row r="148" spans="1:39" s="4" customFormat="1" ht="12.75">
      <c r="A148" s="35" t="s">
        <v>184</v>
      </c>
      <c r="B148" s="33" t="s">
        <v>97</v>
      </c>
      <c r="C148" s="34">
        <f>100*(SUM(Taulukko!D157:D159)-SUM(Taulukko!D145:D147))/SUM(Taulukko!D145:D147)</f>
        <v>8.216328653146116</v>
      </c>
      <c r="D148" s="34">
        <f>100*(SUM(Taulukko!E157:E159)-SUM(Taulukko!E145:E147))/SUM(Taulukko!E145:E147)</f>
        <v>7.93293293293293</v>
      </c>
      <c r="E148" s="34">
        <f>100*(SUM(Taulukko!F157:F159)-SUM(Taulukko!F145:F147))/SUM(Taulukko!F145:F147)</f>
        <v>7.755816862646972</v>
      </c>
      <c r="F148" s="34">
        <f>100*(SUM(Taulukko!H157:H159)-SUM(Taulukko!H145:H147))/SUM(Taulukko!H145:H147)</f>
        <v>5.3441765901829905</v>
      </c>
      <c r="G148" s="34">
        <f>100*(SUM(Taulukko!I157:I159)-SUM(Taulukko!I145:I147))/SUM(Taulukko!I145:I147)</f>
        <v>5.88073646606213</v>
      </c>
      <c r="H148" s="34">
        <f>100*(SUM(Taulukko!J157:J159)-SUM(Taulukko!J145:J147))/SUM(Taulukko!J145:J147)</f>
        <v>5.5921052631578885</v>
      </c>
      <c r="I148" s="34">
        <f>100*(SUM(Taulukko!L157:L159)-SUM(Taulukko!L145:L147))/SUM(Taulukko!L145:L147)</f>
        <v>12.725975261655567</v>
      </c>
      <c r="J148" s="34">
        <f>100*(SUM(Taulukko!M157:M159)-SUM(Taulukko!M145:M147))/SUM(Taulukko!M145:M147)</f>
        <v>13.924344395451394</v>
      </c>
      <c r="K148" s="34">
        <f>100*(SUM(Taulukko!N157:N159)-SUM(Taulukko!N145:N147))/SUM(Taulukko!N145:N147)</f>
        <v>13.222376329172445</v>
      </c>
      <c r="L148" s="34">
        <f>100*(SUM(Taulukko!P157:P159)-SUM(Taulukko!P145:P147))/SUM(Taulukko!P145:P147)</f>
        <v>8.194685870374968</v>
      </c>
      <c r="M148" s="34">
        <f>100*(SUM(Taulukko!Q157:Q159)-SUM(Taulukko!Q145:Q147))/SUM(Taulukko!Q145:Q147)</f>
        <v>8.075435203094788</v>
      </c>
      <c r="N148" s="34">
        <f>100*(SUM(Taulukko!R157:R159)-SUM(Taulukko!R145:R147))/SUM(Taulukko!R145:R147)</f>
        <v>7.900459048079243</v>
      </c>
      <c r="O148" s="34">
        <f>100*(SUM(Taulukko!T157:T159)-SUM(Taulukko!T145:T147))/SUM(Taulukko!T145:T147)</f>
        <v>10.492379835873374</v>
      </c>
      <c r="P148" s="34">
        <f>100*(SUM(Taulukko!U157:U159)-SUM(Taulukko!U145:U147))/SUM(Taulukko!U145:U147)</f>
        <v>10.757080610021802</v>
      </c>
      <c r="Q148" s="34">
        <f>100*(SUM(Taulukko!V157:V159)-SUM(Taulukko!V145:V147))/SUM(Taulukko!V145:V147)</f>
        <v>10.219571699647615</v>
      </c>
      <c r="R148" s="34">
        <f>100*(SUM(Taulukko!X157:X159)-SUM(Taulukko!X145:X147))/SUM(Taulukko!X145:X147)</f>
        <v>7.983411093831019</v>
      </c>
      <c r="S148" s="34">
        <f>100*(SUM(Taulukko!Y157:Y159)-SUM(Taulukko!Y145:Y147))/SUM(Taulukko!Y145:Y147)</f>
        <v>6.463014390305469</v>
      </c>
      <c r="T148" s="34">
        <f>100*(SUM(Taulukko!Z157:Z159)-SUM(Taulukko!Z145:Z147))/SUM(Taulukko!Z145:Z147)</f>
        <v>5.354449472096548</v>
      </c>
      <c r="U148" s="34">
        <f>100*(SUM(Taulukko!AB157:AB159)-SUM(Taulukko!AB145:AB147))/SUM(Taulukko!AB145:AB147)</f>
        <v>6.4175067617408175</v>
      </c>
      <c r="V148" s="34">
        <f>100*(SUM(Taulukko!AC157:AC159)-SUM(Taulukko!AC145:AC147))/SUM(Taulukko!AC145:AC147)</f>
        <v>6.152723735408562</v>
      </c>
      <c r="W148" s="34">
        <f>100*(SUM(Taulukko!AD157:AD159)-SUM(Taulukko!AD145:AD147))/SUM(Taulukko!AD145:AD147)</f>
        <v>5.703883495145631</v>
      </c>
      <c r="X148" s="34">
        <f>100*(SUM(Taulukko!AF157:AF159)-SUM(Taulukko!AF145:AF147))/SUM(Taulukko!AF145:AF147)</f>
        <v>11.454929848164525</v>
      </c>
      <c r="Y148" s="34">
        <f>100*(SUM(Taulukko!AG157:AG159)-SUM(Taulukko!AG145:AG147))/SUM(Taulukko!AG145:AG147)</f>
        <v>10.878112712975101</v>
      </c>
      <c r="Z148" s="34">
        <f>100*(SUM(Taulukko!AH157:AH159)-SUM(Taulukko!AH145:AH147))/SUM(Taulukko!AH145:AH147)</f>
        <v>10.645463049579043</v>
      </c>
      <c r="AA148" s="34">
        <f>100*(SUM(Taulukko!AJ157:AJ159)-SUM(Taulukko!AJ145:AJ147))/SUM(Taulukko!AJ145:AJ147)</f>
        <v>9.44321805248959</v>
      </c>
      <c r="AB148" s="34">
        <f>100*(SUM(Taulukko!AK157:AK159)-SUM(Taulukko!AK145:AK147))/SUM(Taulukko!AK145:AK147)</f>
        <v>9.608030592734224</v>
      </c>
      <c r="AC148" s="34">
        <f>100*(SUM(Taulukko!AL157:AL159)-SUM(Taulukko!AL145:AL147))/SUM(Taulukko!AL145:AL147)</f>
        <v>9.429458104559574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8.806818181818189</v>
      </c>
      <c r="D149" s="63">
        <f>100*(SUM(Taulukko!E158:E160)-SUM(Taulukko!E146:E148))/SUM(Taulukko!E146:E148)</f>
        <v>8.366533864541823</v>
      </c>
      <c r="E149" s="63">
        <f>100*(SUM(Taulukko!F158:F160)-SUM(Taulukko!F146:F148))/SUM(Taulukko!F146:F148)</f>
        <v>8.246138515196817</v>
      </c>
      <c r="F149" s="63">
        <f>100*(SUM(Taulukko!H158:H160)-SUM(Taulukko!H146:H148))/SUM(Taulukko!H146:H148)</f>
        <v>6.7253121452894575</v>
      </c>
      <c r="G149" s="63">
        <f>100*(SUM(Taulukko!I158:I160)-SUM(Taulukko!I146:I148))/SUM(Taulukko!I146:I148)</f>
        <v>5.5965055965056125</v>
      </c>
      <c r="H149" s="63">
        <f>100*(SUM(Taulukko!J158:J160)-SUM(Taulukko!J146:J148))/SUM(Taulukko!J146:J148)</f>
        <v>5.736137667304</v>
      </c>
      <c r="I149" s="63">
        <f>100*(SUM(Taulukko!L158:L160)-SUM(Taulukko!L146:L148))/SUM(Taulukko!L146:L148)</f>
        <v>12.650750676839785</v>
      </c>
      <c r="J149" s="63">
        <f>100*(SUM(Taulukko!M158:M160)-SUM(Taulukko!M146:M148))/SUM(Taulukko!M146:M148)</f>
        <v>12.853236098450298</v>
      </c>
      <c r="K149" s="63">
        <f>100*(SUM(Taulukko!N158:N160)-SUM(Taulukko!N146:N148))/SUM(Taulukko!N146:N148)</f>
        <v>13.51474959981708</v>
      </c>
      <c r="L149" s="63">
        <f>100*(SUM(Taulukko!P158:P160)-SUM(Taulukko!P146:P148))/SUM(Taulukko!P146:P148)</f>
        <v>8.206388206388201</v>
      </c>
      <c r="M149" s="63">
        <f>100*(SUM(Taulukko!Q158:Q160)-SUM(Taulukko!Q146:Q148))/SUM(Taulukko!Q146:Q148)</f>
        <v>8.195145397740918</v>
      </c>
      <c r="N149" s="63">
        <f>100*(SUM(Taulukko!R158:R160)-SUM(Taulukko!R146:R148))/SUM(Taulukko!R146:R148)</f>
        <v>8.117195004803062</v>
      </c>
      <c r="O149" s="63">
        <f>100*(SUM(Taulukko!T158:T160)-SUM(Taulukko!T146:T148))/SUM(Taulukko!T146:T148)</f>
        <v>9.830028328611895</v>
      </c>
      <c r="P149" s="63">
        <f>100*(SUM(Taulukko!U158:U160)-SUM(Taulukko!U146:U148))/SUM(Taulukko!U146:U148)</f>
        <v>10.69301570113698</v>
      </c>
      <c r="Q149" s="63">
        <f>100*(SUM(Taulukko!V158:V160)-SUM(Taulukko!V146:V148))/SUM(Taulukko!V146:V148)</f>
        <v>10.919385279050973</v>
      </c>
      <c r="R149" s="63">
        <f>100*(SUM(Taulukko!X158:X160)-SUM(Taulukko!X146:X148))/SUM(Taulukko!X146:X148)</f>
        <v>8.62917854366418</v>
      </c>
      <c r="S149" s="63">
        <f>100*(SUM(Taulukko!Y158:Y160)-SUM(Taulukko!Y146:Y148))/SUM(Taulukko!Y146:Y148)</f>
        <v>6.87830687830688</v>
      </c>
      <c r="T149" s="63">
        <f>100*(SUM(Taulukko!Z158:Z160)-SUM(Taulukko!Z146:Z148))/SUM(Taulukko!Z146:Z148)</f>
        <v>5.69207622868607</v>
      </c>
      <c r="U149" s="63">
        <f>100*(SUM(Taulukko!AB158:AB160)-SUM(Taulukko!AB146:AB148))/SUM(Taulukko!AB146:AB148)</f>
        <v>6.714747575230042</v>
      </c>
      <c r="V149" s="63">
        <f>100*(SUM(Taulukko!AC158:AC160)-SUM(Taulukko!AC146:AC148))/SUM(Taulukko!AC146:AC148)</f>
        <v>6.141199226305604</v>
      </c>
      <c r="W149" s="63">
        <f>100*(SUM(Taulukko!AD158:AD160)-SUM(Taulukko!AD146:AD148))/SUM(Taulukko!AD146:AD148)</f>
        <v>5.895143754530074</v>
      </c>
      <c r="X149" s="63">
        <f>100*(SUM(Taulukko!AF158:AF160)-SUM(Taulukko!AF146:AF148))/SUM(Taulukko!AF146:AF148)</f>
        <v>11.26841400420891</v>
      </c>
      <c r="Y149" s="63">
        <f>100*(SUM(Taulukko!AG158:AG160)-SUM(Taulukko!AG146:AG148))/SUM(Taulukko!AG146:AG148)</f>
        <v>10.84091330981991</v>
      </c>
      <c r="Z149" s="63">
        <f>100*(SUM(Taulukko!AH158:AH160)-SUM(Taulukko!AH146:AH148))/SUM(Taulukko!AH146:AH148)</f>
        <v>11.040892193308547</v>
      </c>
      <c r="AA149" s="63">
        <f>100*(SUM(Taulukko!AJ158:AJ160)-SUM(Taulukko!AJ146:AJ148))/SUM(Taulukko!AJ146:AJ148)</f>
        <v>9.794821690278477</v>
      </c>
      <c r="AB149" s="63">
        <f>100*(SUM(Taulukko!AK158:AK160)-SUM(Taulukko!AK146:AK148))/SUM(Taulukko!AK146:AK148)</f>
        <v>9.552026546575007</v>
      </c>
      <c r="AC149" s="63">
        <f>100*(SUM(Taulukko!AL158:AL160)-SUM(Taulukko!AL146:AL148))/SUM(Taulukko!AL146:AL148)</f>
        <v>9.926383281880778</v>
      </c>
      <c r="AD149" s="3">
        <v>2</v>
      </c>
    </row>
    <row r="150" spans="1:30" ht="12.75">
      <c r="A150" s="98" t="s">
        <v>184</v>
      </c>
      <c r="B150" s="4" t="s">
        <v>105</v>
      </c>
      <c r="C150" s="63">
        <f>100*(SUM(Taulukko!D159:D161)-SUM(Taulukko!D147:D149))/SUM(Taulukko!D147:D149)</f>
        <v>8.492514197212193</v>
      </c>
      <c r="D150" s="63">
        <f>100*(SUM(Taulukko!E159:E161)-SUM(Taulukko!E147:E149))/SUM(Taulukko!E147:E149)</f>
        <v>8.597621407333977</v>
      </c>
      <c r="E150" s="63">
        <f>100*(SUM(Taulukko!F159:F161)-SUM(Taulukko!F147:F149))/SUM(Taulukko!F147:F149)</f>
        <v>8.657901265194734</v>
      </c>
      <c r="F150" s="63">
        <f>100*(SUM(Taulukko!H159:H161)-SUM(Taulukko!H147:H149))/SUM(Taulukko!H147:H149)</f>
        <v>7.225592939878651</v>
      </c>
      <c r="G150" s="63">
        <f>100*(SUM(Taulukko!I159:I161)-SUM(Taulukko!I147:I149))/SUM(Taulukko!I147:I149)</f>
        <v>6.33187772925764</v>
      </c>
      <c r="H150" s="63">
        <f>100*(SUM(Taulukko!J159:J161)-SUM(Taulukko!J147:J149))/SUM(Taulukko!J147:J149)</f>
        <v>5.879150789330437</v>
      </c>
      <c r="I150" s="63">
        <f>100*(SUM(Taulukko!L159:L161)-SUM(Taulukko!L147:L149))/SUM(Taulukko!L147:L149)</f>
        <v>13.444730077120811</v>
      </c>
      <c r="J150" s="63">
        <f>100*(SUM(Taulukko!M159:M161)-SUM(Taulukko!M147:M149))/SUM(Taulukko!M147:M149)</f>
        <v>13.67231638418079</v>
      </c>
      <c r="K150" s="63">
        <f>100*(SUM(Taulukko!N159:N161)-SUM(Taulukko!N147:N149))/SUM(Taulukko!N147:N149)</f>
        <v>13.871916723240552</v>
      </c>
      <c r="L150" s="63">
        <f>100*(SUM(Taulukko!P159:P161)-SUM(Taulukko!P147:P149))/SUM(Taulukko!P147:P149)</f>
        <v>8.433734939759038</v>
      </c>
      <c r="M150" s="63">
        <f>100*(SUM(Taulukko!Q159:Q161)-SUM(Taulukko!Q147:Q149))/SUM(Taulukko!Q147:Q149)</f>
        <v>8.277671755725189</v>
      </c>
      <c r="N150" s="63">
        <f>100*(SUM(Taulukko!R159:R161)-SUM(Taulukko!R147:R149))/SUM(Taulukko!R147:R149)</f>
        <v>8.307471950346134</v>
      </c>
      <c r="O150" s="63">
        <f>100*(SUM(Taulukko!T159:T161)-SUM(Taulukko!T147:T149))/SUM(Taulukko!T147:T149)</f>
        <v>11.081863648328513</v>
      </c>
      <c r="P150" s="63">
        <f>100*(SUM(Taulukko!U159:U161)-SUM(Taulukko!U147:U149))/SUM(Taulukko!U147:U149)</f>
        <v>11.143773383217528</v>
      </c>
      <c r="Q150" s="63">
        <f>100*(SUM(Taulukko!V159:V161)-SUM(Taulukko!V147:V149))/SUM(Taulukko!V147:V149)</f>
        <v>11.629153269024647</v>
      </c>
      <c r="R150" s="63">
        <f>100*(SUM(Taulukko!X159:X161)-SUM(Taulukko!X147:X149))/SUM(Taulukko!X147:X149)</f>
        <v>5.673202614379097</v>
      </c>
      <c r="S150" s="63">
        <f>100*(SUM(Taulukko!Y159:Y161)-SUM(Taulukko!Y147:Y149))/SUM(Taulukko!Y147:Y149)</f>
        <v>5.538922155688621</v>
      </c>
      <c r="T150" s="63">
        <f>100*(SUM(Taulukko!Z159:Z161)-SUM(Taulukko!Z147:Z149))/SUM(Taulukko!Z147:Z149)</f>
        <v>5.84853786553361</v>
      </c>
      <c r="U150" s="63">
        <f>100*(SUM(Taulukko!AB159:AB161)-SUM(Taulukko!AB147:AB149))/SUM(Taulukko!AB147:AB149)</f>
        <v>5.907817672523537</v>
      </c>
      <c r="V150" s="63">
        <f>100*(SUM(Taulukko!AC159:AC161)-SUM(Taulukko!AC147:AC149))/SUM(Taulukko!AC147:AC149)</f>
        <v>5.6635469162467205</v>
      </c>
      <c r="W150" s="63">
        <f>100*(SUM(Taulukko!AD159:AD161)-SUM(Taulukko!AD147:AD149))/SUM(Taulukko!AD147:AD149)</f>
        <v>5.790485343584805</v>
      </c>
      <c r="X150" s="63">
        <f>100*(SUM(Taulukko!AF159:AF161)-SUM(Taulukko!AF147:AF149))/SUM(Taulukko!AF147:AF149)</f>
        <v>11.904298774557464</v>
      </c>
      <c r="Y150" s="63">
        <f>100*(SUM(Taulukko!AG159:AG161)-SUM(Taulukko!AG147:AG149))/SUM(Taulukko!AG147:AG149)</f>
        <v>11.429098966026585</v>
      </c>
      <c r="Z150" s="63">
        <f>100*(SUM(Taulukko!AH159:AH161)-SUM(Taulukko!AH147:AH149))/SUM(Taulukko!AH147:AH149)</f>
        <v>11.470262282970081</v>
      </c>
      <c r="AA150" s="63">
        <f>100*(SUM(Taulukko!AJ159:AJ161)-SUM(Taulukko!AJ147:AJ149))/SUM(Taulukko!AJ147:AJ149)</f>
        <v>10.632537533842</v>
      </c>
      <c r="AB150" s="63">
        <f>100*(SUM(Taulukko!AK159:AK161)-SUM(Taulukko!AK147:AK149))/SUM(Taulukko!AK147:AK149)</f>
        <v>10.811450201088252</v>
      </c>
      <c r="AC150" s="63">
        <f>100*(SUM(Taulukko!AL159:AL161)-SUM(Taulukko!AL147:AL149))/SUM(Taulukko!AL147:AL149)</f>
        <v>10.415682569674072</v>
      </c>
      <c r="AD150" s="3">
        <v>3</v>
      </c>
    </row>
    <row r="151" spans="1:30" ht="12.75">
      <c r="A151" s="98" t="s">
        <v>184</v>
      </c>
      <c r="B151" s="65" t="s">
        <v>109</v>
      </c>
      <c r="C151" s="63">
        <f>100*(SUM(Taulukko!D160:D162)-SUM(Taulukko!D148:D150))/SUM(Taulukko!D148:D150)</f>
        <v>9.240924092409252</v>
      </c>
      <c r="D151" s="63">
        <f>100*(SUM(Taulukko!E160:E162)-SUM(Taulukko!E148:E150))/SUM(Taulukko!E148:E150)</f>
        <v>9.037037037037027</v>
      </c>
      <c r="E151" s="63">
        <f>100*(SUM(Taulukko!F160:F162)-SUM(Taulukko!F148:F150))/SUM(Taulukko!F148:F150)</f>
        <v>9.043736100815408</v>
      </c>
      <c r="F151" s="63">
        <f>100*(SUM(Taulukko!H160:H162)-SUM(Taulukko!H148:H150))/SUM(Taulukko!H148:H150)</f>
        <v>7.8740157480315105</v>
      </c>
      <c r="G151" s="63">
        <f>100*(SUM(Taulukko!I160:I162)-SUM(Taulukko!I148:I150))/SUM(Taulukko!I148:I150)</f>
        <v>6.4621232690741435</v>
      </c>
      <c r="H151" s="63">
        <f>100*(SUM(Taulukko!J160:J162)-SUM(Taulukko!J148:J150))/SUM(Taulukko!J148:J150)</f>
        <v>5.96529284164859</v>
      </c>
      <c r="I151" s="63">
        <f>100*(SUM(Taulukko!L160:L162)-SUM(Taulukko!L148:L150))/SUM(Taulukko!L148:L150)</f>
        <v>15.013739695228569</v>
      </c>
      <c r="J151" s="63">
        <f>100*(SUM(Taulukko!M160:M162)-SUM(Taulukko!M148:M150))/SUM(Taulukko!M148:M150)</f>
        <v>13.916146297948268</v>
      </c>
      <c r="K151" s="63">
        <f>100*(SUM(Taulukko!N160:N162)-SUM(Taulukko!N148:N150))/SUM(Taulukko!N148:N150)</f>
        <v>14.468371467025559</v>
      </c>
      <c r="L151" s="63">
        <f>100*(SUM(Taulukko!P160:P162)-SUM(Taulukko!P148:P150))/SUM(Taulukko!P148:P150)</f>
        <v>8.671362642700993</v>
      </c>
      <c r="M151" s="63">
        <f>100*(SUM(Taulukko!Q160:Q162)-SUM(Taulukko!Q148:Q150))/SUM(Taulukko!Q148:Q150)</f>
        <v>8.523266856600198</v>
      </c>
      <c r="N151" s="63">
        <f>100*(SUM(Taulukko!R160:R162)-SUM(Taulukko!R148:R150))/SUM(Taulukko!R148:R150)</f>
        <v>8.624376336421955</v>
      </c>
      <c r="O151" s="63">
        <f>100*(SUM(Taulukko!T160:T162)-SUM(Taulukko!T148:T150))/SUM(Taulukko!T148:T150)</f>
        <v>11.373230692823428</v>
      </c>
      <c r="P151" s="63">
        <f>100*(SUM(Taulukko!U160:U162)-SUM(Taulukko!U148:U150))/SUM(Taulukko!U148:U150)</f>
        <v>11.43764892772041</v>
      </c>
      <c r="Q151" s="63">
        <f>100*(SUM(Taulukko!V160:V162)-SUM(Taulukko!V148:V150))/SUM(Taulukko!V148:V150)</f>
        <v>12.410119840213055</v>
      </c>
      <c r="R151" s="63">
        <f>100*(SUM(Taulukko!X160:X162)-SUM(Taulukko!X148:X150))/SUM(Taulukko!X148:X150)</f>
        <v>6.564209429538955</v>
      </c>
      <c r="S151" s="63">
        <f>100*(SUM(Taulukko!Y160:Y162)-SUM(Taulukko!Y148:Y150))/SUM(Taulukko!Y148:Y150)</f>
        <v>6.080239222526798</v>
      </c>
      <c r="T151" s="63">
        <f>100*(SUM(Taulukko!Z160:Z162)-SUM(Taulukko!Z148:Z150))/SUM(Taulukko!Z148:Z150)</f>
        <v>5.97907324364722</v>
      </c>
      <c r="U151" s="63">
        <f>100*(SUM(Taulukko!AB160:AB162)-SUM(Taulukko!AB148:AB150))/SUM(Taulukko!AB148:AB150)</f>
        <v>5.398712233779101</v>
      </c>
      <c r="V151" s="63">
        <f>100*(SUM(Taulukko!AC160:AC162)-SUM(Taulukko!AC148:AC150))/SUM(Taulukko!AC148:AC150)</f>
        <v>5.368647100930565</v>
      </c>
      <c r="W151" s="63">
        <f>100*(SUM(Taulukko!AD160:AD162)-SUM(Taulukko!AD148:AD150))/SUM(Taulukko!AD148:AD150)</f>
        <v>5.764171250896919</v>
      </c>
      <c r="X151" s="63">
        <f>100*(SUM(Taulukko!AF160:AF162)-SUM(Taulukko!AF148:AF150))/SUM(Taulukko!AF148:AF150)</f>
        <v>12.598123683706675</v>
      </c>
      <c r="Y151" s="63">
        <f>100*(SUM(Taulukko!AG160:AG162)-SUM(Taulukko!AG148:AG150))/SUM(Taulukko!AG148:AG150)</f>
        <v>12.068332108743558</v>
      </c>
      <c r="Z151" s="63">
        <f>100*(SUM(Taulukko!AH160:AH162)-SUM(Taulukko!AH148:AH150))/SUM(Taulukko!AH148:AH150)</f>
        <v>11.89645676519184</v>
      </c>
      <c r="AA151" s="63">
        <f>100*(SUM(Taulukko!AJ160:AJ162)-SUM(Taulukko!AJ148:AJ150))/SUM(Taulukko!AJ148:AJ150)</f>
        <v>11.436170212765958</v>
      </c>
      <c r="AB151" s="63">
        <f>100*(SUM(Taulukko!AK160:AK162)-SUM(Taulukko!AK148:AK150))/SUM(Taulukko!AK148:AK150)</f>
        <v>11.249412869891977</v>
      </c>
      <c r="AC151" s="63">
        <f>100*(SUM(Taulukko!AL160:AL162)-SUM(Taulukko!AL148:AL150))/SUM(Taulukko!AL148:AL150)</f>
        <v>10.826679192108962</v>
      </c>
      <c r="AD151" s="3">
        <v>4</v>
      </c>
    </row>
    <row r="152" spans="1:30" ht="12.75">
      <c r="A152" s="98" t="s">
        <v>184</v>
      </c>
      <c r="B152" s="4" t="s">
        <v>111</v>
      </c>
      <c r="C152" s="63">
        <f>100*(SUM(Taulukko!D161:D163)-SUM(Taulukko!D149:D151))/SUM(Taulukko!D149:D151)</f>
        <v>8.94329253060205</v>
      </c>
      <c r="D152" s="63">
        <f>100*(SUM(Taulukko!E161:E163)-SUM(Taulukko!E149:E151))/SUM(Taulukko!E149:E151)</f>
        <v>9.480423540999755</v>
      </c>
      <c r="E152" s="63">
        <f>100*(SUM(Taulukko!F161:F163)-SUM(Taulukko!F149:F151))/SUM(Taulukko!F149:F151)</f>
        <v>9.401919763721372</v>
      </c>
      <c r="F152" s="63">
        <f>100*(SUM(Taulukko!H161:H163)-SUM(Taulukko!H149:H151))/SUM(Taulukko!H149:H151)</f>
        <v>6.5047233468286</v>
      </c>
      <c r="G152" s="63">
        <f>100*(SUM(Taulukko!I161:I163)-SUM(Taulukko!I149:I151))/SUM(Taulukko!I149:I151)</f>
        <v>6.493506493506478</v>
      </c>
      <c r="H152" s="63">
        <f>100*(SUM(Taulukko!J161:J163)-SUM(Taulukko!J149:J151))/SUM(Taulukko!J149:J151)</f>
        <v>5.968133945449641</v>
      </c>
      <c r="I152" s="63">
        <f>100*(SUM(Taulukko!L161:L163)-SUM(Taulukko!L149:L151))/SUM(Taulukko!L149:L151)</f>
        <v>14.97107039537127</v>
      </c>
      <c r="J152" s="63">
        <f>100*(SUM(Taulukko!M161:M163)-SUM(Taulukko!M149:M151))/SUM(Taulukko!M149:M151)</f>
        <v>15.273454868830589</v>
      </c>
      <c r="K152" s="63">
        <f>100*(SUM(Taulukko!N161:N163)-SUM(Taulukko!N149:N151))/SUM(Taulukko!N149:N151)</f>
        <v>15.285204991087376</v>
      </c>
      <c r="L152" s="63">
        <f>100*(SUM(Taulukko!P161:P163)-SUM(Taulukko!P149:P151))/SUM(Taulukko!P149:P151)</f>
        <v>9.101682863237743</v>
      </c>
      <c r="M152" s="63">
        <f>100*(SUM(Taulukko!Q161:Q163)-SUM(Taulukko!Q149:Q151))/SUM(Taulukko!Q149:Q151)</f>
        <v>9.039280643634626</v>
      </c>
      <c r="N152" s="63">
        <f>100*(SUM(Taulukko!R161:R163)-SUM(Taulukko!R149:R151))/SUM(Taulukko!R149:R151)</f>
        <v>9.067234848484837</v>
      </c>
      <c r="O152" s="63">
        <f>100*(SUM(Taulukko!T161:T163)-SUM(Taulukko!T149:T151))/SUM(Taulukko!T149:T151)</f>
        <v>15.193026151930262</v>
      </c>
      <c r="P152" s="63">
        <f>100*(SUM(Taulukko!U161:U163)-SUM(Taulukko!U149:U151))/SUM(Taulukko!U149:U151)</f>
        <v>14.429708222811666</v>
      </c>
      <c r="Q152" s="63">
        <f>100*(SUM(Taulukko!V161:V163)-SUM(Taulukko!V149:V151))/SUM(Taulukko!V149:V151)</f>
        <v>13.238019592268966</v>
      </c>
      <c r="R152" s="63">
        <f>100*(SUM(Taulukko!X161:X163)-SUM(Taulukko!X149:X151))/SUM(Taulukko!X149:X151)</f>
        <v>6.240290005178685</v>
      </c>
      <c r="S152" s="63">
        <f>100*(SUM(Taulukko!Y161:Y163)-SUM(Taulukko!Y149:Y151))/SUM(Taulukko!Y149:Y151)</f>
        <v>5.97718253968253</v>
      </c>
      <c r="T152" s="63">
        <f>100*(SUM(Taulukko!Z161:Z163)-SUM(Taulukko!Z149:Z151))/SUM(Taulukko!Z149:Z151)</f>
        <v>6.108765830643179</v>
      </c>
      <c r="U152" s="63">
        <f>100*(SUM(Taulukko!AB161:AB163)-SUM(Taulukko!AB149:AB151))/SUM(Taulukko!AB149:AB151)</f>
        <v>5.6782334384858135</v>
      </c>
      <c r="V152" s="63">
        <f>100*(SUM(Taulukko!AC161:AC163)-SUM(Taulukko!AC149:AC151))/SUM(Taulukko!AC149:AC151)</f>
        <v>5.8627264061010536</v>
      </c>
      <c r="W152" s="63">
        <f>100*(SUM(Taulukko!AD161:AD163)-SUM(Taulukko!AD149:AD151))/SUM(Taulukko!AD149:AD151)</f>
        <v>5.986167421893623</v>
      </c>
      <c r="X152" s="63">
        <f>100*(SUM(Taulukko!AF161:AF163)-SUM(Taulukko!AF149:AF151))/SUM(Taulukko!AF149:AF151)</f>
        <v>12.41598207617625</v>
      </c>
      <c r="Y152" s="63">
        <f>100*(SUM(Taulukko!AG161:AG163)-SUM(Taulukko!AG149:AG151))/SUM(Taulukko!AG149:AG151)</f>
        <v>12.260536398467444</v>
      </c>
      <c r="Z152" s="63">
        <f>100*(SUM(Taulukko!AH161:AH163)-SUM(Taulukko!AH149:AH151))/SUM(Taulukko!AH149:AH151)</f>
        <v>12.126185266229031</v>
      </c>
      <c r="AA152" s="63">
        <f>100*(SUM(Taulukko!AJ161:AJ163)-SUM(Taulukko!AJ149:AJ151))/SUM(Taulukko!AJ149:AJ151)</f>
        <v>11.24792801326073</v>
      </c>
      <c r="AB152" s="63">
        <f>100*(SUM(Taulukko!AK161:AK163)-SUM(Taulukko!AK149:AK151))/SUM(Taulukko!AK149:AK151)</f>
        <v>11.62845109967245</v>
      </c>
      <c r="AC152" s="63">
        <f>100*(SUM(Taulukko!AL161:AL163)-SUM(Taulukko!AL149:AL151))/SUM(Taulukko!AL149:AL151)</f>
        <v>11.064425770308118</v>
      </c>
      <c r="AD152" s="3">
        <v>5</v>
      </c>
    </row>
    <row r="153" spans="1:30" ht="12.75">
      <c r="A153" s="98" t="s">
        <v>184</v>
      </c>
      <c r="B153" s="65" t="s">
        <v>113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