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tsäteoll.tuott.viennin ar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<sst xmlns="http://schemas.openxmlformats.org/spreadsheetml/2006/main" count="40" uniqueCount="39">
  <si>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VALUE OF EXPORTS OF FOREST INDUSTRY PRODUCTS</t>
  </si>
  <si>
    <t>Roundwood and wood residues*</t>
  </si>
  <si>
    <t>Sawn goods</t>
  </si>
  <si>
    <t>Plywood and veneers</t>
  </si>
  <si>
    <t>Particle board</t>
  </si>
  <si>
    <t>Fibre board</t>
  </si>
  <si>
    <t>Other wood products**</t>
  </si>
  <si>
    <t>YHTEENSÄ – TOTAL</t>
  </si>
  <si>
    <t>Mechanical pulp</t>
  </si>
  <si>
    <t>Chemical pulp</t>
  </si>
  <si>
    <t>Other pulp</t>
  </si>
  <si>
    <t>Newsprint</t>
  </si>
  <si>
    <t>Other printing and writing paper</t>
  </si>
  <si>
    <t>Kraft paper</t>
  </si>
  <si>
    <t>Other paper</t>
  </si>
  <si>
    <t>Paperboard</t>
  </si>
  <si>
    <t>Converted paper and -board products</t>
  </si>
  <si>
    <t>KAIKKI YHTEENSÄ - ALL TOTAL</t>
  </si>
  <si>
    <t>* Sisältää kyllästetyn puun, pylväät ja karkesti syrjätyn puutavaran – Includes impregnated wood, large poles and roughly-squared wood</t>
  </si>
  <si>
    <t>Lähteet: Tullihallitus ja Metsäntutkimuslaitos</t>
  </si>
  <si>
    <t>Sources: Board of Customs and Finnish Forest Research Institute</t>
  </si>
  <si>
    <t>METSÄTEOLLISUUSTUOTTEIDEN VIENNIN ARVO</t>
  </si>
  <si>
    <t xml:space="preserve">** Sisältää puiset huonekalut, muut puuteokset sekä puutalot – Wooden furniture, other wooden work and wooden houses </t>
  </si>
  <si>
    <r>
      <t xml:space="preserve">Miljoonaa euroa käypiin hintoihin - </t>
    </r>
    <r>
      <rPr>
        <i/>
        <sz val="8"/>
        <rFont val="Arial"/>
        <family val="2"/>
      </rPr>
      <t>Million euros at current prices</t>
    </r>
  </si>
  <si>
    <r>
      <t>Raaka- ja jätepuu*</t>
    </r>
    <r>
      <rPr>
        <sz val="8"/>
        <rFont val="Arial"/>
        <family val="2"/>
      </rPr>
      <t xml:space="preserve"> -</t>
    </r>
  </si>
  <si>
    <r>
      <t>Sahatavara</t>
    </r>
    <r>
      <rPr>
        <sz val="8"/>
        <rFont val="Arial"/>
        <family val="2"/>
      </rPr>
      <t xml:space="preserve"> -</t>
    </r>
  </si>
  <si>
    <r>
      <t>Vaneri ja viilu</t>
    </r>
    <r>
      <rPr>
        <sz val="8"/>
        <rFont val="Arial"/>
        <family val="2"/>
      </rPr>
      <t xml:space="preserve"> -</t>
    </r>
  </si>
  <si>
    <r>
      <t>Lastulevy</t>
    </r>
    <r>
      <rPr>
        <sz val="8"/>
        <rFont val="Arial"/>
        <family val="2"/>
      </rPr>
      <t xml:space="preserve"> -</t>
    </r>
  </si>
  <si>
    <r>
      <t>Kuitulevy</t>
    </r>
    <r>
      <rPr>
        <sz val="8"/>
        <rFont val="Arial"/>
        <family val="2"/>
      </rPr>
      <t xml:space="preserve"> -</t>
    </r>
  </si>
  <si>
    <r>
      <t>Muut puutuotteet**</t>
    </r>
    <r>
      <rPr>
        <sz val="8"/>
        <rFont val="Arial"/>
        <family val="2"/>
      </rPr>
      <t xml:space="preserve"> -</t>
    </r>
  </si>
  <si>
    <r>
      <t xml:space="preserve">Mekaaniset massat </t>
    </r>
    <r>
      <rPr>
        <sz val="8"/>
        <rFont val="Arial"/>
        <family val="2"/>
      </rPr>
      <t>-</t>
    </r>
  </si>
  <si>
    <r>
      <t>Kemialliset massat</t>
    </r>
    <r>
      <rPr>
        <sz val="8"/>
        <rFont val="Arial"/>
        <family val="2"/>
      </rPr>
      <t xml:space="preserve"> -</t>
    </r>
  </si>
  <si>
    <r>
      <t>Muut massat</t>
    </r>
    <r>
      <rPr>
        <sz val="8"/>
        <rFont val="Arial"/>
        <family val="2"/>
      </rPr>
      <t xml:space="preserve"> -</t>
    </r>
    <r>
      <rPr>
        <b/>
        <sz val="8"/>
        <rFont val="Arial"/>
        <family val="2"/>
      </rPr>
      <t xml:space="preserve"> </t>
    </r>
  </si>
  <si>
    <r>
      <t>Sanomalehtipaperi</t>
    </r>
    <r>
      <rPr>
        <sz val="8"/>
        <rFont val="Arial"/>
        <family val="2"/>
      </rPr>
      <t xml:space="preserve"> -</t>
    </r>
  </si>
  <si>
    <r>
      <t>Muu paino- ja kirjoituspaperi</t>
    </r>
    <r>
      <rPr>
        <sz val="8"/>
        <rFont val="Arial"/>
        <family val="2"/>
      </rPr>
      <t xml:space="preserve"> -</t>
    </r>
  </si>
  <si>
    <r>
      <t>Voimapaperi</t>
    </r>
    <r>
      <rPr>
        <sz val="8"/>
        <rFont val="Arial"/>
        <family val="2"/>
      </rPr>
      <t xml:space="preserve"> -</t>
    </r>
  </si>
  <si>
    <r>
      <t>Muu paperi</t>
    </r>
    <r>
      <rPr>
        <sz val="8"/>
        <rFont val="Arial"/>
        <family val="2"/>
      </rPr>
      <t xml:space="preserve"> -</t>
    </r>
  </si>
  <si>
    <r>
      <t>Kartonki</t>
    </r>
    <r>
      <rPr>
        <sz val="8"/>
        <rFont val="Arial"/>
        <family val="2"/>
      </rPr>
      <t xml:space="preserve"> -</t>
    </r>
  </si>
  <si>
    <r>
      <t>Paperin ja kartongin jalosteet</t>
    </r>
    <r>
      <rPr>
        <sz val="8"/>
        <rFont val="Arial"/>
        <family val="2"/>
      </rPr>
      <t xml:space="preserve"> -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</si>
</sst>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sz val="9"/>
      <name val="Arial"/>
      <family val="2"/>
    </font>
    <font>
      <sz val="9"/>
      <name val="Helvetica-Narrow"/>
      <family val="2"/>
    </font>
    <font>
      <b/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7" fillId="0" borderId="0" xfId="0" applyNumberFormat="1" applyFont="1" applyAlignment="1">
      <alignment/>
    </xf>
    <xf numFmtId="0" fontId="9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9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7" fillId="0" borderId="7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1" customWidth="1"/>
    <col min="2" max="2" width="5.57421875" style="1" customWidth="1"/>
    <col min="3" max="3" width="16.140625" style="1" customWidth="1"/>
    <col min="4" max="12" width="7.57421875" style="1" customWidth="1"/>
    <col min="13" max="13" width="7.421875" style="2" customWidth="1"/>
    <col min="14" max="14" width="7.57421875" style="1" customWidth="1"/>
    <col min="15" max="20" width="7.421875" style="1" customWidth="1"/>
    <col min="21" max="21" width="7.140625" style="1" customWidth="1"/>
    <col min="22" max="16384" width="19.421875" style="1" customWidth="1"/>
  </cols>
  <sheetData>
    <row r="1" spans="1:21" ht="13.5" customHeight="1">
      <c r="A1" s="5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3.5" customHeight="1">
      <c r="A2" s="5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2" customFormat="1" ht="12.75" customHeight="1">
      <c r="A5" s="8"/>
      <c r="B5" s="9"/>
      <c r="C5" s="9"/>
      <c r="D5" s="10">
        <v>1990</v>
      </c>
      <c r="E5" s="11">
        <v>1991</v>
      </c>
      <c r="F5" s="11">
        <v>1992</v>
      </c>
      <c r="G5" s="11">
        <v>1993</v>
      </c>
      <c r="H5" s="11">
        <v>1994</v>
      </c>
      <c r="I5" s="11">
        <v>1995</v>
      </c>
      <c r="J5" s="11">
        <v>1996</v>
      </c>
      <c r="K5" s="11">
        <v>1997</v>
      </c>
      <c r="L5" s="11">
        <v>1998</v>
      </c>
      <c r="M5" s="11">
        <v>1999</v>
      </c>
      <c r="N5" s="11">
        <v>2000</v>
      </c>
      <c r="O5" s="11">
        <v>2001</v>
      </c>
      <c r="P5" s="11">
        <v>2002</v>
      </c>
      <c r="Q5" s="12">
        <v>2003</v>
      </c>
      <c r="R5" s="11">
        <v>2004</v>
      </c>
      <c r="S5" s="11">
        <v>2005</v>
      </c>
      <c r="T5" s="58">
        <v>2006</v>
      </c>
      <c r="U5" s="60">
        <v>2007</v>
      </c>
    </row>
    <row r="6" spans="1:21" s="2" customFormat="1" ht="12.75" customHeight="1">
      <c r="A6" s="13"/>
      <c r="B6" s="14"/>
      <c r="C6" s="14"/>
      <c r="D6" s="15" t="s">
        <v>23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4"/>
      <c r="T6" s="59"/>
      <c r="U6" s="19"/>
    </row>
    <row r="7" spans="1:21" s="2" customFormat="1" ht="12" customHeight="1">
      <c r="A7" s="14"/>
      <c r="B7" s="14"/>
      <c r="C7" s="14"/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9"/>
    </row>
    <row r="8" spans="1:21" s="2" customFormat="1" ht="12.75" customHeight="1">
      <c r="A8" s="20" t="s">
        <v>24</v>
      </c>
      <c r="B8" s="21"/>
      <c r="C8" s="22"/>
      <c r="D8" s="23">
        <v>42</v>
      </c>
      <c r="E8" s="24">
        <v>37</v>
      </c>
      <c r="F8" s="24">
        <v>51</v>
      </c>
      <c r="G8" s="24">
        <v>84</v>
      </c>
      <c r="H8" s="24">
        <v>121</v>
      </c>
      <c r="I8" s="24">
        <v>87</v>
      </c>
      <c r="J8" s="24">
        <v>71</v>
      </c>
      <c r="K8" s="24">
        <v>78</v>
      </c>
      <c r="L8" s="24">
        <v>78</v>
      </c>
      <c r="M8" s="14">
        <v>83</v>
      </c>
      <c r="N8" s="7">
        <v>81</v>
      </c>
      <c r="O8" s="7">
        <v>68</v>
      </c>
      <c r="P8" s="7">
        <v>78</v>
      </c>
      <c r="Q8" s="7">
        <v>74</v>
      </c>
      <c r="R8" s="14">
        <v>82</v>
      </c>
      <c r="S8" s="24">
        <v>105</v>
      </c>
      <c r="T8" s="24">
        <v>107</v>
      </c>
      <c r="U8" s="61">
        <v>117</v>
      </c>
    </row>
    <row r="9" spans="1:21" s="2" customFormat="1" ht="12.75" customHeight="1">
      <c r="A9" s="25" t="s">
        <v>1</v>
      </c>
      <c r="B9" s="14"/>
      <c r="C9" s="19"/>
      <c r="D9" s="26"/>
      <c r="E9" s="27"/>
      <c r="F9" s="27"/>
      <c r="G9" s="27"/>
      <c r="H9" s="27"/>
      <c r="I9" s="27"/>
      <c r="J9" s="27"/>
      <c r="K9" s="27"/>
      <c r="L9" s="27"/>
      <c r="M9" s="14"/>
      <c r="N9" s="7"/>
      <c r="O9" s="7"/>
      <c r="P9" s="7"/>
      <c r="Q9" s="7"/>
      <c r="R9" s="14"/>
      <c r="S9" s="28"/>
      <c r="T9" s="28"/>
      <c r="U9" s="61"/>
    </row>
    <row r="10" spans="1:21" s="2" customFormat="1" ht="12.75" customHeight="1">
      <c r="A10" s="29" t="s">
        <v>25</v>
      </c>
      <c r="B10" s="14"/>
      <c r="C10" s="19"/>
      <c r="D10" s="26">
        <v>746</v>
      </c>
      <c r="E10" s="27">
        <v>683</v>
      </c>
      <c r="F10" s="27">
        <v>787</v>
      </c>
      <c r="G10" s="27">
        <v>1036</v>
      </c>
      <c r="H10" s="27">
        <v>1346</v>
      </c>
      <c r="I10" s="27">
        <v>1292</v>
      </c>
      <c r="J10" s="27">
        <v>1128</v>
      </c>
      <c r="K10" s="27">
        <v>1444</v>
      </c>
      <c r="L10" s="27">
        <v>1421</v>
      </c>
      <c r="M10" s="27">
        <v>1444</v>
      </c>
      <c r="N10" s="30">
        <v>1553</v>
      </c>
      <c r="O10" s="30">
        <v>1417</v>
      </c>
      <c r="P10" s="30">
        <v>1441</v>
      </c>
      <c r="Q10" s="30">
        <v>1461</v>
      </c>
      <c r="R10" s="27">
        <v>1420</v>
      </c>
      <c r="S10" s="27">
        <v>1299</v>
      </c>
      <c r="T10" s="27">
        <v>1454</v>
      </c>
      <c r="U10" s="61">
        <v>1639</v>
      </c>
    </row>
    <row r="11" spans="1:21" s="2" customFormat="1" ht="12.75" customHeight="1">
      <c r="A11" s="25" t="s">
        <v>2</v>
      </c>
      <c r="B11" s="14"/>
      <c r="C11" s="19"/>
      <c r="D11" s="26"/>
      <c r="E11" s="27"/>
      <c r="F11" s="27"/>
      <c r="G11" s="27"/>
      <c r="H11" s="27"/>
      <c r="I11" s="27"/>
      <c r="J11" s="27"/>
      <c r="K11" s="27"/>
      <c r="L11" s="27"/>
      <c r="M11" s="14"/>
      <c r="N11" s="7"/>
      <c r="O11" s="7"/>
      <c r="P11" s="7"/>
      <c r="Q11" s="7"/>
      <c r="R11" s="14"/>
      <c r="S11" s="28"/>
      <c r="T11" s="28"/>
      <c r="U11" s="61"/>
    </row>
    <row r="12" spans="1:21" s="2" customFormat="1" ht="12.75" customHeight="1">
      <c r="A12" s="29" t="s">
        <v>26</v>
      </c>
      <c r="B12" s="14"/>
      <c r="C12" s="19"/>
      <c r="D12" s="26">
        <v>337</v>
      </c>
      <c r="E12" s="27">
        <v>253</v>
      </c>
      <c r="F12" s="27">
        <v>275</v>
      </c>
      <c r="G12" s="27">
        <v>374</v>
      </c>
      <c r="H12" s="27">
        <v>425</v>
      </c>
      <c r="I12" s="27">
        <v>425</v>
      </c>
      <c r="J12" s="27">
        <v>434</v>
      </c>
      <c r="K12" s="27">
        <v>506</v>
      </c>
      <c r="L12" s="27">
        <v>526</v>
      </c>
      <c r="M12" s="14">
        <v>537</v>
      </c>
      <c r="N12" s="7">
        <v>592</v>
      </c>
      <c r="O12" s="7">
        <v>586</v>
      </c>
      <c r="P12" s="7">
        <v>596</v>
      </c>
      <c r="Q12" s="7">
        <v>599</v>
      </c>
      <c r="R12" s="14">
        <v>630</v>
      </c>
      <c r="S12" s="27">
        <v>644</v>
      </c>
      <c r="T12" s="27">
        <v>699</v>
      </c>
      <c r="U12" s="61">
        <v>720</v>
      </c>
    </row>
    <row r="13" spans="1:21" s="2" customFormat="1" ht="12.75" customHeight="1">
      <c r="A13" s="25" t="s">
        <v>3</v>
      </c>
      <c r="B13" s="14"/>
      <c r="C13" s="19"/>
      <c r="D13" s="26"/>
      <c r="E13" s="27"/>
      <c r="F13" s="27"/>
      <c r="G13" s="27"/>
      <c r="H13" s="27"/>
      <c r="I13" s="27"/>
      <c r="J13" s="27"/>
      <c r="K13" s="27"/>
      <c r="L13" s="27"/>
      <c r="M13" s="14"/>
      <c r="N13" s="7"/>
      <c r="O13" s="7"/>
      <c r="P13" s="7"/>
      <c r="Q13" s="7"/>
      <c r="R13" s="14"/>
      <c r="S13" s="28"/>
      <c r="T13" s="28"/>
      <c r="U13" s="61"/>
    </row>
    <row r="14" spans="1:21" s="2" customFormat="1" ht="12.75" customHeight="1">
      <c r="A14" s="29" t="s">
        <v>27</v>
      </c>
      <c r="B14" s="14"/>
      <c r="C14" s="19"/>
      <c r="D14" s="26">
        <v>29</v>
      </c>
      <c r="E14" s="27">
        <v>23</v>
      </c>
      <c r="F14" s="27">
        <v>18</v>
      </c>
      <c r="G14" s="27">
        <v>30</v>
      </c>
      <c r="H14" s="27">
        <v>34</v>
      </c>
      <c r="I14" s="27">
        <v>44</v>
      </c>
      <c r="J14" s="27">
        <v>41</v>
      </c>
      <c r="K14" s="27">
        <v>39</v>
      </c>
      <c r="L14" s="27">
        <v>39</v>
      </c>
      <c r="M14" s="14">
        <v>32</v>
      </c>
      <c r="N14" s="7">
        <v>36</v>
      </c>
      <c r="O14" s="7">
        <v>39</v>
      </c>
      <c r="P14" s="7">
        <v>40</v>
      </c>
      <c r="Q14" s="7">
        <v>35</v>
      </c>
      <c r="R14" s="14">
        <v>40</v>
      </c>
      <c r="S14" s="27">
        <v>40</v>
      </c>
      <c r="T14" s="27">
        <v>42</v>
      </c>
      <c r="U14" s="61">
        <v>40</v>
      </c>
    </row>
    <row r="15" spans="1:21" s="2" customFormat="1" ht="12.75" customHeight="1">
      <c r="A15" s="25" t="s">
        <v>4</v>
      </c>
      <c r="B15" s="14"/>
      <c r="C15" s="19"/>
      <c r="D15" s="26"/>
      <c r="E15" s="27"/>
      <c r="F15" s="27"/>
      <c r="G15" s="27"/>
      <c r="H15" s="27"/>
      <c r="I15" s="27"/>
      <c r="J15" s="27"/>
      <c r="K15" s="27"/>
      <c r="L15" s="27"/>
      <c r="M15" s="14"/>
      <c r="N15" s="7"/>
      <c r="O15" s="7"/>
      <c r="P15" s="7"/>
      <c r="Q15" s="7"/>
      <c r="R15" s="14"/>
      <c r="S15" s="28"/>
      <c r="T15" s="28"/>
      <c r="U15" s="61"/>
    </row>
    <row r="16" spans="1:21" s="2" customFormat="1" ht="12.75" customHeight="1">
      <c r="A16" s="29" t="s">
        <v>28</v>
      </c>
      <c r="B16" s="14"/>
      <c r="C16" s="19"/>
      <c r="D16" s="26">
        <v>17</v>
      </c>
      <c r="E16" s="27">
        <v>14</v>
      </c>
      <c r="F16" s="27">
        <v>16</v>
      </c>
      <c r="G16" s="27">
        <v>21</v>
      </c>
      <c r="H16" s="27">
        <v>22</v>
      </c>
      <c r="I16" s="27">
        <v>20</v>
      </c>
      <c r="J16" s="27">
        <v>18</v>
      </c>
      <c r="K16" s="27">
        <v>19</v>
      </c>
      <c r="L16" s="27">
        <v>21</v>
      </c>
      <c r="M16" s="14">
        <v>20</v>
      </c>
      <c r="N16" s="7">
        <v>21</v>
      </c>
      <c r="O16" s="7">
        <v>22</v>
      </c>
      <c r="P16" s="7">
        <v>22</v>
      </c>
      <c r="Q16" s="7">
        <v>22</v>
      </c>
      <c r="R16" s="14">
        <v>20</v>
      </c>
      <c r="S16" s="27">
        <v>21</v>
      </c>
      <c r="T16" s="27">
        <v>19</v>
      </c>
      <c r="U16" s="61">
        <v>19</v>
      </c>
    </row>
    <row r="17" spans="1:21" s="2" customFormat="1" ht="12.75" customHeight="1">
      <c r="A17" s="25" t="s">
        <v>5</v>
      </c>
      <c r="B17" s="14"/>
      <c r="C17" s="19"/>
      <c r="D17" s="26"/>
      <c r="E17" s="27"/>
      <c r="F17" s="27"/>
      <c r="G17" s="27"/>
      <c r="H17" s="27"/>
      <c r="I17" s="27"/>
      <c r="J17" s="27"/>
      <c r="K17" s="27"/>
      <c r="L17" s="27"/>
      <c r="M17" s="14"/>
      <c r="N17" s="7"/>
      <c r="O17" s="7"/>
      <c r="P17" s="7"/>
      <c r="Q17" s="7"/>
      <c r="R17" s="14"/>
      <c r="S17" s="28"/>
      <c r="T17" s="28"/>
      <c r="U17" s="61"/>
    </row>
    <row r="18" spans="1:21" s="2" customFormat="1" ht="12.75" customHeight="1">
      <c r="A18" s="29" t="s">
        <v>29</v>
      </c>
      <c r="B18" s="14"/>
      <c r="C18" s="19"/>
      <c r="D18" s="26">
        <v>78</v>
      </c>
      <c r="E18" s="27">
        <v>99</v>
      </c>
      <c r="F18" s="27">
        <v>115</v>
      </c>
      <c r="G18" s="27">
        <v>196</v>
      </c>
      <c r="H18" s="27">
        <v>313</v>
      </c>
      <c r="I18" s="27">
        <v>438</v>
      </c>
      <c r="J18" s="27">
        <v>471</v>
      </c>
      <c r="K18" s="27">
        <v>537</v>
      </c>
      <c r="L18" s="27">
        <v>561</v>
      </c>
      <c r="M18" s="14">
        <v>539</v>
      </c>
      <c r="N18" s="7">
        <v>621</v>
      </c>
      <c r="O18" s="7">
        <v>611</v>
      </c>
      <c r="P18" s="7">
        <v>642</v>
      </c>
      <c r="Q18" s="7">
        <v>644</v>
      </c>
      <c r="R18" s="14">
        <v>671</v>
      </c>
      <c r="S18" s="27">
        <v>625</v>
      </c>
      <c r="T18" s="27">
        <v>661</v>
      </c>
      <c r="U18" s="61">
        <v>732</v>
      </c>
    </row>
    <row r="19" spans="1:21" s="2" customFormat="1" ht="12.75" customHeight="1">
      <c r="A19" s="25" t="s">
        <v>6</v>
      </c>
      <c r="B19" s="14"/>
      <c r="C19" s="19"/>
      <c r="D19" s="26"/>
      <c r="E19" s="27"/>
      <c r="F19" s="27"/>
      <c r="G19" s="27"/>
      <c r="H19" s="27"/>
      <c r="I19" s="27"/>
      <c r="J19" s="27"/>
      <c r="K19" s="27"/>
      <c r="L19" s="27"/>
      <c r="M19" s="14"/>
      <c r="N19" s="7"/>
      <c r="O19" s="7"/>
      <c r="P19" s="7"/>
      <c r="Q19" s="7"/>
      <c r="R19" s="14"/>
      <c r="S19" s="28"/>
      <c r="T19" s="28"/>
      <c r="U19" s="61"/>
    </row>
    <row r="20" spans="1:21" s="2" customFormat="1" ht="8.25" customHeight="1">
      <c r="A20" s="25"/>
      <c r="B20" s="14"/>
      <c r="C20" s="19"/>
      <c r="D20" s="26"/>
      <c r="E20" s="27"/>
      <c r="F20" s="27"/>
      <c r="G20" s="27"/>
      <c r="H20" s="27"/>
      <c r="I20" s="27"/>
      <c r="J20" s="27"/>
      <c r="K20" s="27"/>
      <c r="L20" s="27"/>
      <c r="M20" s="14"/>
      <c r="N20" s="7"/>
      <c r="O20" s="7"/>
      <c r="P20" s="7"/>
      <c r="Q20" s="7"/>
      <c r="R20" s="14"/>
      <c r="S20" s="28"/>
      <c r="T20" s="28"/>
      <c r="U20" s="61"/>
    </row>
    <row r="21" spans="1:21" s="5" customFormat="1" ht="12.75" customHeight="1">
      <c r="A21" s="31" t="s">
        <v>7</v>
      </c>
      <c r="B21" s="32"/>
      <c r="C21" s="33"/>
      <c r="D21" s="34">
        <f aca="true" t="shared" si="0" ref="D21:L21">SUM(D8:D18)</f>
        <v>1249</v>
      </c>
      <c r="E21" s="35">
        <f t="shared" si="0"/>
        <v>1109</v>
      </c>
      <c r="F21" s="35">
        <f t="shared" si="0"/>
        <v>1262</v>
      </c>
      <c r="G21" s="35">
        <f t="shared" si="0"/>
        <v>1741</v>
      </c>
      <c r="H21" s="35">
        <f t="shared" si="0"/>
        <v>2261</v>
      </c>
      <c r="I21" s="35">
        <f t="shared" si="0"/>
        <v>2306</v>
      </c>
      <c r="J21" s="35">
        <f t="shared" si="0"/>
        <v>2163</v>
      </c>
      <c r="K21" s="35">
        <f t="shared" si="0"/>
        <v>2623</v>
      </c>
      <c r="L21" s="35">
        <f t="shared" si="0"/>
        <v>2646</v>
      </c>
      <c r="M21" s="32">
        <f aca="true" t="shared" si="1" ref="M21:T21">SUM(M8:M19)</f>
        <v>2655</v>
      </c>
      <c r="N21" s="36">
        <f t="shared" si="1"/>
        <v>2904</v>
      </c>
      <c r="O21" s="36">
        <f t="shared" si="1"/>
        <v>2743</v>
      </c>
      <c r="P21" s="36">
        <f t="shared" si="1"/>
        <v>2819</v>
      </c>
      <c r="Q21" s="36">
        <f t="shared" si="1"/>
        <v>2835</v>
      </c>
      <c r="R21" s="32">
        <f t="shared" si="1"/>
        <v>2863</v>
      </c>
      <c r="S21" s="35">
        <f>SUM(S8:S19)</f>
        <v>2734</v>
      </c>
      <c r="T21" s="35">
        <f t="shared" si="1"/>
        <v>2982</v>
      </c>
      <c r="U21" s="62">
        <f>SUM(U8:U18)</f>
        <v>3267</v>
      </c>
    </row>
    <row r="22" spans="1:21" s="2" customFormat="1" ht="9" customHeight="1">
      <c r="A22" s="38"/>
      <c r="B22" s="9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9"/>
      <c r="N22" s="9"/>
      <c r="O22" s="9"/>
      <c r="P22" s="9"/>
      <c r="Q22" s="9"/>
      <c r="R22" s="9"/>
      <c r="S22" s="8"/>
      <c r="T22" s="8"/>
      <c r="U22" s="63"/>
    </row>
    <row r="23" spans="1:21" s="2" customFormat="1" ht="9" customHeight="1">
      <c r="A23" s="25"/>
      <c r="B23" s="14"/>
      <c r="C23" s="19"/>
      <c r="D23" s="26"/>
      <c r="E23" s="27"/>
      <c r="F23" s="27"/>
      <c r="G23" s="27"/>
      <c r="H23" s="27"/>
      <c r="I23" s="27"/>
      <c r="J23" s="27"/>
      <c r="K23" s="27"/>
      <c r="L23" s="27"/>
      <c r="M23" s="14"/>
      <c r="N23" s="14"/>
      <c r="O23" s="14"/>
      <c r="P23" s="14"/>
      <c r="Q23" s="14"/>
      <c r="R23" s="14"/>
      <c r="S23" s="13"/>
      <c r="T23" s="13"/>
      <c r="U23" s="61"/>
    </row>
    <row r="24" spans="1:21" s="2" customFormat="1" ht="12.75" customHeight="1">
      <c r="A24" s="29" t="s">
        <v>30</v>
      </c>
      <c r="B24" s="14"/>
      <c r="C24" s="14"/>
      <c r="D24" s="26">
        <v>22</v>
      </c>
      <c r="E24" s="27">
        <v>21</v>
      </c>
      <c r="F24" s="27">
        <v>28</v>
      </c>
      <c r="G24" s="27">
        <v>28</v>
      </c>
      <c r="H24" s="27">
        <v>24</v>
      </c>
      <c r="I24" s="27">
        <v>33</v>
      </c>
      <c r="J24" s="27">
        <v>22</v>
      </c>
      <c r="K24" s="27">
        <v>31</v>
      </c>
      <c r="L24" s="27">
        <v>32</v>
      </c>
      <c r="M24" s="14">
        <v>36</v>
      </c>
      <c r="N24" s="14">
        <v>52</v>
      </c>
      <c r="O24" s="14">
        <v>44</v>
      </c>
      <c r="P24" s="14">
        <v>61</v>
      </c>
      <c r="Q24" s="14">
        <v>57</v>
      </c>
      <c r="R24" s="14">
        <v>40</v>
      </c>
      <c r="S24" s="27">
        <v>31</v>
      </c>
      <c r="T24" s="27">
        <v>85</v>
      </c>
      <c r="U24" s="61">
        <v>81</v>
      </c>
    </row>
    <row r="25" spans="1:21" s="2" customFormat="1" ht="12.75" customHeight="1">
      <c r="A25" s="25" t="s">
        <v>8</v>
      </c>
      <c r="B25" s="14"/>
      <c r="C25" s="19"/>
      <c r="D25" s="26"/>
      <c r="E25" s="27"/>
      <c r="F25" s="27"/>
      <c r="G25" s="27"/>
      <c r="H25" s="27"/>
      <c r="I25" s="27"/>
      <c r="J25" s="27"/>
      <c r="K25" s="27"/>
      <c r="L25" s="27"/>
      <c r="M25" s="14"/>
      <c r="N25" s="7"/>
      <c r="O25" s="7"/>
      <c r="P25" s="7"/>
      <c r="Q25" s="7"/>
      <c r="R25" s="14"/>
      <c r="S25" s="28"/>
      <c r="T25" s="28"/>
      <c r="U25" s="61"/>
    </row>
    <row r="26" spans="1:21" s="2" customFormat="1" ht="12.75" customHeight="1">
      <c r="A26" s="29" t="s">
        <v>31</v>
      </c>
      <c r="B26" s="14"/>
      <c r="C26" s="19"/>
      <c r="D26" s="26">
        <v>617</v>
      </c>
      <c r="E26" s="27">
        <v>437</v>
      </c>
      <c r="F26" s="27">
        <v>453</v>
      </c>
      <c r="G26" s="27">
        <v>461</v>
      </c>
      <c r="H26" s="27">
        <v>600</v>
      </c>
      <c r="I26" s="27">
        <v>722</v>
      </c>
      <c r="J26" s="27">
        <v>558</v>
      </c>
      <c r="K26" s="27">
        <v>668</v>
      </c>
      <c r="L26" s="27">
        <v>602</v>
      </c>
      <c r="M26" s="14">
        <v>720</v>
      </c>
      <c r="N26" s="7">
        <v>998</v>
      </c>
      <c r="O26" s="7">
        <v>809</v>
      </c>
      <c r="P26" s="7">
        <v>840</v>
      </c>
      <c r="Q26" s="7">
        <v>894</v>
      </c>
      <c r="R26" s="14">
        <v>902</v>
      </c>
      <c r="S26" s="27">
        <v>793</v>
      </c>
      <c r="T26" s="27">
        <v>1144</v>
      </c>
      <c r="U26" s="61">
        <v>1131</v>
      </c>
    </row>
    <row r="27" spans="1:21" s="2" customFormat="1" ht="12.75" customHeight="1">
      <c r="A27" s="25" t="s">
        <v>9</v>
      </c>
      <c r="B27" s="14"/>
      <c r="C27" s="19"/>
      <c r="D27" s="26"/>
      <c r="E27" s="27"/>
      <c r="F27" s="27"/>
      <c r="G27" s="27"/>
      <c r="H27" s="27"/>
      <c r="I27" s="27"/>
      <c r="J27" s="27"/>
      <c r="K27" s="27"/>
      <c r="L27" s="27"/>
      <c r="M27" s="14"/>
      <c r="N27" s="7"/>
      <c r="O27" s="7"/>
      <c r="P27" s="7"/>
      <c r="Q27" s="7"/>
      <c r="R27" s="14"/>
      <c r="S27" s="28"/>
      <c r="T27" s="28"/>
      <c r="U27" s="61"/>
    </row>
    <row r="28" spans="1:21" s="2" customFormat="1" ht="12.75" customHeight="1">
      <c r="A28" s="29" t="s">
        <v>32</v>
      </c>
      <c r="B28" s="14"/>
      <c r="C28" s="19"/>
      <c r="D28" s="26">
        <v>14</v>
      </c>
      <c r="E28" s="27">
        <v>13</v>
      </c>
      <c r="F28" s="27">
        <v>7</v>
      </c>
      <c r="G28" s="27">
        <v>6</v>
      </c>
      <c r="H28" s="27">
        <v>5</v>
      </c>
      <c r="I28" s="27">
        <v>9</v>
      </c>
      <c r="J28" s="27">
        <v>7</v>
      </c>
      <c r="K28" s="27">
        <v>8</v>
      </c>
      <c r="L28" s="27">
        <v>9</v>
      </c>
      <c r="M28" s="14">
        <v>14</v>
      </c>
      <c r="N28" s="7">
        <v>21</v>
      </c>
      <c r="O28" s="7">
        <v>21</v>
      </c>
      <c r="P28" s="7">
        <v>26</v>
      </c>
      <c r="Q28" s="7">
        <v>17</v>
      </c>
      <c r="R28" s="14">
        <v>22</v>
      </c>
      <c r="S28" s="27">
        <v>24</v>
      </c>
      <c r="T28" s="27">
        <v>23</v>
      </c>
      <c r="U28" s="61">
        <v>18</v>
      </c>
    </row>
    <row r="29" spans="1:21" s="2" customFormat="1" ht="12.75" customHeight="1">
      <c r="A29" s="25" t="s">
        <v>10</v>
      </c>
      <c r="B29" s="14"/>
      <c r="C29" s="19"/>
      <c r="D29" s="26"/>
      <c r="E29" s="27"/>
      <c r="F29" s="27"/>
      <c r="G29" s="27"/>
      <c r="H29" s="27"/>
      <c r="I29" s="27"/>
      <c r="J29" s="27"/>
      <c r="K29" s="27"/>
      <c r="L29" s="27"/>
      <c r="M29" s="14"/>
      <c r="N29" s="7"/>
      <c r="O29" s="7"/>
      <c r="P29" s="7"/>
      <c r="Q29" s="7"/>
      <c r="R29" s="14"/>
      <c r="S29" s="28"/>
      <c r="T29" s="28"/>
      <c r="U29" s="61"/>
    </row>
    <row r="30" spans="1:21" s="2" customFormat="1" ht="12.75" customHeight="1">
      <c r="A30" s="29" t="s">
        <v>33</v>
      </c>
      <c r="B30" s="14"/>
      <c r="C30" s="19"/>
      <c r="D30" s="26">
        <v>490</v>
      </c>
      <c r="E30" s="27">
        <v>483</v>
      </c>
      <c r="F30" s="27">
        <v>447</v>
      </c>
      <c r="G30" s="27">
        <v>500</v>
      </c>
      <c r="H30" s="27">
        <v>487</v>
      </c>
      <c r="I30" s="27">
        <v>533</v>
      </c>
      <c r="J30" s="27">
        <v>566</v>
      </c>
      <c r="K30" s="27">
        <v>550</v>
      </c>
      <c r="L30" s="27">
        <v>573</v>
      </c>
      <c r="M30" s="14">
        <v>576</v>
      </c>
      <c r="N30" s="7">
        <v>577</v>
      </c>
      <c r="O30" s="7">
        <v>597</v>
      </c>
      <c r="P30" s="7">
        <v>368</v>
      </c>
      <c r="Q30" s="7">
        <v>312</v>
      </c>
      <c r="R30" s="14">
        <v>233</v>
      </c>
      <c r="S30" s="27">
        <v>179</v>
      </c>
      <c r="T30" s="27">
        <v>226</v>
      </c>
      <c r="U30" s="61">
        <v>230</v>
      </c>
    </row>
    <row r="31" spans="1:21" s="2" customFormat="1" ht="12.75" customHeight="1">
      <c r="A31" s="25" t="s">
        <v>11</v>
      </c>
      <c r="B31" s="14"/>
      <c r="C31" s="19"/>
      <c r="D31" s="26"/>
      <c r="E31" s="27"/>
      <c r="F31" s="27"/>
      <c r="G31" s="27"/>
      <c r="H31" s="27"/>
      <c r="I31" s="27"/>
      <c r="J31" s="27"/>
      <c r="K31" s="27"/>
      <c r="L31" s="27"/>
      <c r="M31" s="14"/>
      <c r="N31" s="7"/>
      <c r="O31" s="7"/>
      <c r="P31" s="7"/>
      <c r="Q31" s="7"/>
      <c r="R31" s="14"/>
      <c r="S31" s="28"/>
      <c r="T31" s="28"/>
      <c r="U31" s="61"/>
    </row>
    <row r="32" spans="1:21" s="2" customFormat="1" ht="12.75" customHeight="1">
      <c r="A32" s="29" t="s">
        <v>34</v>
      </c>
      <c r="B32" s="14"/>
      <c r="C32" s="19"/>
      <c r="D32" s="26">
        <v>2323</v>
      </c>
      <c r="E32" s="27">
        <v>2255</v>
      </c>
      <c r="F32" s="27">
        <v>2478</v>
      </c>
      <c r="G32" s="27">
        <v>3087</v>
      </c>
      <c r="H32" s="27">
        <v>3401</v>
      </c>
      <c r="I32" s="27">
        <v>4264</v>
      </c>
      <c r="J32" s="27">
        <v>3711</v>
      </c>
      <c r="K32" s="27">
        <v>4219</v>
      </c>
      <c r="L32" s="27">
        <v>4988</v>
      </c>
      <c r="M32" s="27">
        <v>4939</v>
      </c>
      <c r="N32" s="30">
        <v>5846</v>
      </c>
      <c r="O32" s="30">
        <v>5365</v>
      </c>
      <c r="P32" s="30">
        <v>5282</v>
      </c>
      <c r="Q32" s="30">
        <v>4990</v>
      </c>
      <c r="R32" s="27">
        <v>5240</v>
      </c>
      <c r="S32" s="27">
        <v>4590</v>
      </c>
      <c r="T32" s="27">
        <v>5358</v>
      </c>
      <c r="U32" s="61">
        <v>5295</v>
      </c>
    </row>
    <row r="33" spans="1:21" s="2" customFormat="1" ht="12.75" customHeight="1">
      <c r="A33" s="25" t="s">
        <v>12</v>
      </c>
      <c r="B33" s="14"/>
      <c r="C33" s="19"/>
      <c r="D33" s="26"/>
      <c r="E33" s="27"/>
      <c r="F33" s="27"/>
      <c r="G33" s="27"/>
      <c r="H33" s="27"/>
      <c r="I33" s="27"/>
      <c r="J33" s="27"/>
      <c r="K33" s="27"/>
      <c r="L33" s="27"/>
      <c r="M33" s="14"/>
      <c r="N33" s="7"/>
      <c r="O33" s="7"/>
      <c r="P33" s="7"/>
      <c r="Q33" s="7"/>
      <c r="R33" s="14"/>
      <c r="S33" s="28"/>
      <c r="T33" s="28"/>
      <c r="U33" s="61"/>
    </row>
    <row r="34" spans="1:21" s="2" customFormat="1" ht="12.75" customHeight="1">
      <c r="A34" s="29" t="s">
        <v>35</v>
      </c>
      <c r="B34" s="14"/>
      <c r="C34" s="19"/>
      <c r="D34" s="26">
        <v>213</v>
      </c>
      <c r="E34" s="27">
        <v>180</v>
      </c>
      <c r="F34" s="27">
        <v>186</v>
      </c>
      <c r="G34" s="27">
        <v>214</v>
      </c>
      <c r="H34" s="27">
        <v>220</v>
      </c>
      <c r="I34" s="27">
        <v>229</v>
      </c>
      <c r="J34" s="27">
        <v>194</v>
      </c>
      <c r="K34" s="27">
        <v>233</v>
      </c>
      <c r="L34" s="27">
        <v>206</v>
      </c>
      <c r="M34" s="14">
        <v>219</v>
      </c>
      <c r="N34" s="7">
        <v>257</v>
      </c>
      <c r="O34" s="7">
        <v>317</v>
      </c>
      <c r="P34" s="7">
        <v>269</v>
      </c>
      <c r="Q34" s="7">
        <v>261</v>
      </c>
      <c r="R34" s="14">
        <v>246</v>
      </c>
      <c r="S34" s="27">
        <v>216</v>
      </c>
      <c r="T34" s="27">
        <v>245</v>
      </c>
      <c r="U34" s="61">
        <v>251</v>
      </c>
    </row>
    <row r="35" spans="1:21" s="2" customFormat="1" ht="12.75" customHeight="1">
      <c r="A35" s="25" t="s">
        <v>13</v>
      </c>
      <c r="B35" s="14"/>
      <c r="C35" s="19"/>
      <c r="D35" s="26"/>
      <c r="E35" s="27"/>
      <c r="F35" s="27"/>
      <c r="G35" s="27"/>
      <c r="H35" s="27"/>
      <c r="I35" s="27"/>
      <c r="J35" s="27"/>
      <c r="K35" s="27"/>
      <c r="L35" s="27"/>
      <c r="M35" s="14"/>
      <c r="N35" s="7"/>
      <c r="O35" s="7"/>
      <c r="P35" s="7"/>
      <c r="Q35" s="7"/>
      <c r="R35" s="14"/>
      <c r="S35" s="28"/>
      <c r="T35" s="28"/>
      <c r="U35" s="61"/>
    </row>
    <row r="36" spans="1:21" s="2" customFormat="1" ht="12.75" customHeight="1">
      <c r="A36" s="29" t="s">
        <v>36</v>
      </c>
      <c r="B36" s="14"/>
      <c r="C36" s="19"/>
      <c r="D36" s="26">
        <v>243</v>
      </c>
      <c r="E36" s="27">
        <v>215</v>
      </c>
      <c r="F36" s="27">
        <v>254</v>
      </c>
      <c r="G36" s="27">
        <v>268</v>
      </c>
      <c r="H36" s="27">
        <v>257</v>
      </c>
      <c r="I36" s="27">
        <v>239</v>
      </c>
      <c r="J36" s="27">
        <v>254</v>
      </c>
      <c r="K36" s="27">
        <v>308</v>
      </c>
      <c r="L36" s="27">
        <v>331</v>
      </c>
      <c r="M36" s="14">
        <v>328</v>
      </c>
      <c r="N36" s="7">
        <v>357</v>
      </c>
      <c r="O36" s="7">
        <v>393</v>
      </c>
      <c r="P36" s="7">
        <v>387</v>
      </c>
      <c r="Q36" s="7">
        <v>353</v>
      </c>
      <c r="R36" s="14">
        <v>349</v>
      </c>
      <c r="S36" s="27">
        <v>322</v>
      </c>
      <c r="T36" s="27">
        <v>308</v>
      </c>
      <c r="U36" s="61">
        <v>306</v>
      </c>
    </row>
    <row r="37" spans="1:21" s="2" customFormat="1" ht="12.75" customHeight="1">
      <c r="A37" s="25" t="s">
        <v>14</v>
      </c>
      <c r="B37" s="14"/>
      <c r="C37" s="19"/>
      <c r="D37" s="26"/>
      <c r="E37" s="27"/>
      <c r="F37" s="27"/>
      <c r="G37" s="27"/>
      <c r="H37" s="27"/>
      <c r="I37" s="27"/>
      <c r="J37" s="27"/>
      <c r="K37" s="27"/>
      <c r="L37" s="27"/>
      <c r="M37" s="14"/>
      <c r="N37" s="7"/>
      <c r="O37" s="7"/>
      <c r="P37" s="7"/>
      <c r="Q37" s="7"/>
      <c r="R37" s="14"/>
      <c r="S37" s="28"/>
      <c r="T37" s="28"/>
      <c r="U37" s="61"/>
    </row>
    <row r="38" spans="1:21" s="2" customFormat="1" ht="12.75" customHeight="1">
      <c r="A38" s="29" t="s">
        <v>37</v>
      </c>
      <c r="B38" s="14"/>
      <c r="C38" s="19"/>
      <c r="D38" s="26">
        <v>910</v>
      </c>
      <c r="E38" s="27">
        <v>960</v>
      </c>
      <c r="F38" s="27">
        <v>1121</v>
      </c>
      <c r="G38" s="27">
        <v>1132</v>
      </c>
      <c r="H38" s="27">
        <v>1240</v>
      </c>
      <c r="I38" s="27">
        <v>1331</v>
      </c>
      <c r="J38" s="27">
        <v>1277</v>
      </c>
      <c r="K38" s="27">
        <v>1403</v>
      </c>
      <c r="L38" s="27">
        <v>1432</v>
      </c>
      <c r="M38" s="27">
        <v>1436</v>
      </c>
      <c r="N38" s="30">
        <v>1698</v>
      </c>
      <c r="O38" s="30">
        <v>1665</v>
      </c>
      <c r="P38" s="30">
        <v>1674</v>
      </c>
      <c r="Q38" s="30">
        <v>1581</v>
      </c>
      <c r="R38" s="27">
        <v>1640</v>
      </c>
      <c r="S38" s="27">
        <v>1464</v>
      </c>
      <c r="T38" s="27">
        <v>1710</v>
      </c>
      <c r="U38" s="61">
        <v>1758</v>
      </c>
    </row>
    <row r="39" spans="1:21" s="2" customFormat="1" ht="12.75" customHeight="1">
      <c r="A39" s="25" t="s">
        <v>15</v>
      </c>
      <c r="B39" s="14"/>
      <c r="C39" s="19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7"/>
      <c r="O39" s="7"/>
      <c r="P39" s="7"/>
      <c r="Q39" s="7"/>
      <c r="R39" s="14"/>
      <c r="S39" s="28"/>
      <c r="T39" s="28"/>
      <c r="U39" s="61"/>
    </row>
    <row r="40" spans="1:21" s="2" customFormat="1" ht="12.75" customHeight="1">
      <c r="A40" s="29" t="s">
        <v>38</v>
      </c>
      <c r="B40" s="14"/>
      <c r="C40" s="19"/>
      <c r="D40" s="18">
        <v>368</v>
      </c>
      <c r="E40" s="14">
        <v>300</v>
      </c>
      <c r="F40" s="14">
        <v>346</v>
      </c>
      <c r="G40" s="14">
        <v>402</v>
      </c>
      <c r="H40" s="14">
        <v>471</v>
      </c>
      <c r="I40" s="14">
        <v>548</v>
      </c>
      <c r="J40" s="14">
        <v>592</v>
      </c>
      <c r="K40" s="14">
        <v>649</v>
      </c>
      <c r="L40" s="14">
        <v>608</v>
      </c>
      <c r="M40" s="14">
        <v>555</v>
      </c>
      <c r="N40" s="7">
        <v>592</v>
      </c>
      <c r="O40" s="7">
        <v>627</v>
      </c>
      <c r="P40" s="7">
        <v>602</v>
      </c>
      <c r="Q40" s="7">
        <v>550</v>
      </c>
      <c r="R40" s="14">
        <v>528</v>
      </c>
      <c r="S40" s="27">
        <v>500</v>
      </c>
      <c r="T40" s="27">
        <v>533</v>
      </c>
      <c r="U40" s="61">
        <v>563</v>
      </c>
    </row>
    <row r="41" spans="1:21" s="2" customFormat="1" ht="12.75" customHeight="1">
      <c r="A41" s="25" t="s">
        <v>16</v>
      </c>
      <c r="B41" s="14"/>
      <c r="C41" s="19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7"/>
      <c r="O41" s="7"/>
      <c r="P41" s="7"/>
      <c r="Q41" s="7"/>
      <c r="R41" s="14"/>
      <c r="S41" s="28"/>
      <c r="T41" s="28"/>
      <c r="U41" s="61"/>
    </row>
    <row r="42" spans="1:21" s="2" customFormat="1" ht="8.25" customHeight="1">
      <c r="A42" s="25"/>
      <c r="B42" s="14"/>
      <c r="C42" s="19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7"/>
      <c r="O42" s="7"/>
      <c r="P42" s="7"/>
      <c r="Q42" s="7"/>
      <c r="R42" s="14"/>
      <c r="S42" s="28"/>
      <c r="T42" s="28"/>
      <c r="U42" s="61"/>
    </row>
    <row r="43" spans="1:21" s="5" customFormat="1" ht="12.75" customHeight="1">
      <c r="A43" s="31" t="s">
        <v>7</v>
      </c>
      <c r="B43" s="32"/>
      <c r="C43" s="33"/>
      <c r="D43" s="34">
        <f aca="true" t="shared" si="2" ref="D43:L43">SUM(D24:D40)</f>
        <v>5200</v>
      </c>
      <c r="E43" s="35">
        <f t="shared" si="2"/>
        <v>4864</v>
      </c>
      <c r="F43" s="35">
        <f t="shared" si="2"/>
        <v>5320</v>
      </c>
      <c r="G43" s="35">
        <f t="shared" si="2"/>
        <v>6098</v>
      </c>
      <c r="H43" s="35">
        <f t="shared" si="2"/>
        <v>6705</v>
      </c>
      <c r="I43" s="35">
        <f t="shared" si="2"/>
        <v>7908</v>
      </c>
      <c r="J43" s="35">
        <f t="shared" si="2"/>
        <v>7181</v>
      </c>
      <c r="K43" s="35">
        <f t="shared" si="2"/>
        <v>8069</v>
      </c>
      <c r="L43" s="35">
        <f t="shared" si="2"/>
        <v>8781</v>
      </c>
      <c r="M43" s="32">
        <f aca="true" t="shared" si="3" ref="M43:T43">SUM(M24:M41)</f>
        <v>8823</v>
      </c>
      <c r="N43" s="36">
        <f t="shared" si="3"/>
        <v>10398</v>
      </c>
      <c r="O43" s="36">
        <f t="shared" si="3"/>
        <v>9838</v>
      </c>
      <c r="P43" s="36">
        <f t="shared" si="3"/>
        <v>9509</v>
      </c>
      <c r="Q43" s="36">
        <f t="shared" si="3"/>
        <v>9015</v>
      </c>
      <c r="R43" s="32">
        <f t="shared" si="3"/>
        <v>9200</v>
      </c>
      <c r="S43" s="35">
        <f>SUM(S24:S41)</f>
        <v>8119</v>
      </c>
      <c r="T43" s="35">
        <f t="shared" si="3"/>
        <v>9632</v>
      </c>
      <c r="U43" s="62">
        <f>SUM(U24:U40)</f>
        <v>9633</v>
      </c>
    </row>
    <row r="44" spans="1:21" s="5" customFormat="1" ht="12.75" customHeight="1">
      <c r="A44" s="42"/>
      <c r="B44" s="43"/>
      <c r="C44" s="44"/>
      <c r="D44" s="45"/>
      <c r="E44" s="46"/>
      <c r="F44" s="46"/>
      <c r="G44" s="46"/>
      <c r="H44" s="46"/>
      <c r="I44" s="46"/>
      <c r="J44" s="46"/>
      <c r="K44" s="46"/>
      <c r="L44" s="46"/>
      <c r="M44" s="43"/>
      <c r="N44" s="37"/>
      <c r="O44" s="37"/>
      <c r="P44" s="37"/>
      <c r="Q44" s="37"/>
      <c r="R44" s="43"/>
      <c r="S44" s="47"/>
      <c r="T44" s="47"/>
      <c r="U44" s="64"/>
    </row>
    <row r="45" spans="1:21" s="6" customFormat="1" ht="12.75" customHeight="1">
      <c r="A45" s="48" t="s">
        <v>17</v>
      </c>
      <c r="B45" s="49"/>
      <c r="C45" s="50"/>
      <c r="D45" s="51">
        <v>6449</v>
      </c>
      <c r="E45" s="52">
        <v>5973</v>
      </c>
      <c r="F45" s="52">
        <v>6582</v>
      </c>
      <c r="G45" s="52">
        <v>7839</v>
      </c>
      <c r="H45" s="52">
        <v>8966</v>
      </c>
      <c r="I45" s="52">
        <v>10214</v>
      </c>
      <c r="J45" s="52">
        <v>9344</v>
      </c>
      <c r="K45" s="52">
        <v>10692</v>
      </c>
      <c r="L45" s="52">
        <v>11427</v>
      </c>
      <c r="M45" s="52">
        <v>11478</v>
      </c>
      <c r="N45" s="53">
        <v>13302</v>
      </c>
      <c r="O45" s="53">
        <v>12581</v>
      </c>
      <c r="P45" s="53">
        <v>12328</v>
      </c>
      <c r="Q45" s="53">
        <v>11850</v>
      </c>
      <c r="R45" s="52">
        <f>SUM(R21+R43)</f>
        <v>12063</v>
      </c>
      <c r="S45" s="52">
        <f>SUM(S21+S43)</f>
        <v>10853</v>
      </c>
      <c r="T45" s="52">
        <f>SUM(T21+T43)</f>
        <v>12614</v>
      </c>
      <c r="U45" s="65">
        <f>SUM(U21,U43)</f>
        <v>12900</v>
      </c>
    </row>
    <row r="46" spans="1:21" s="2" customFormat="1" ht="9" customHeight="1">
      <c r="A46" s="54"/>
      <c r="B46" s="9"/>
      <c r="C46" s="39"/>
      <c r="D46" s="5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9"/>
    </row>
    <row r="47" spans="1:21" s="2" customFormat="1" ht="1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2" customFormat="1" ht="12.75" customHeight="1">
      <c r="A48" s="7" t="s">
        <v>18</v>
      </c>
      <c r="B48" s="1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 customHeight="1">
      <c r="A49" s="7" t="s">
        <v>22</v>
      </c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1.25" customHeight="1">
      <c r="A51" s="7" t="s">
        <v>19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1.25" customHeight="1">
      <c r="A52" s="55" t="s">
        <v>20</v>
      </c>
      <c r="B52" s="7"/>
      <c r="C52" s="5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4:12" ht="12">
      <c r="D54" s="2"/>
      <c r="E54" s="2"/>
      <c r="F54" s="2"/>
      <c r="G54" s="2"/>
      <c r="H54" s="2"/>
      <c r="I54" s="2"/>
      <c r="J54" s="2"/>
      <c r="K54" s="2"/>
      <c r="L54" s="2"/>
    </row>
    <row r="55" spans="3:12" ht="12"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3:12" ht="12"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3:12" ht="12">
      <c r="C57" s="2"/>
      <c r="D57" s="3"/>
      <c r="E57" s="3"/>
      <c r="F57" s="3"/>
      <c r="G57" s="3"/>
      <c r="H57" s="3"/>
      <c r="I57" s="3"/>
      <c r="J57" s="3"/>
      <c r="K57" s="3"/>
      <c r="L57" s="3"/>
    </row>
    <row r="58" spans="3:12" ht="12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ht="12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ht="12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2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2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2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2007-12-05T13:20:26Z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