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au_002" sheetId="1" r:id="rId1"/>
  </sheets>
  <definedNames>
    <definedName name="_xlnm.Print_Titles" localSheetId="0">'tau_002'!$1:$9</definedName>
  </definedNames>
  <calcPr fullCalcOnLoad="1"/>
</workbook>
</file>

<file path=xl/sharedStrings.xml><?xml version="1.0" encoding="utf-8"?>
<sst xmlns="http://schemas.openxmlformats.org/spreadsheetml/2006/main" count="111" uniqueCount="37">
  <si>
    <t>Peruskoulun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</si>
  <si>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</si>
  <si>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</si>
  <si>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</si>
  <si>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</si>
  <si>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</si>
  <si>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</si>
  <si>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</si>
  <si>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</si>
  <si>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</si>
  <si>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</si>
  <si>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</si>
  <si>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</si>
  <si>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</si>
  <si>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</si>
  <si>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</si>
  <si>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</si>
  <si>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</si>
  <si>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</si>
  <si>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</si>
  <si>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 xml:space="preserve">      Tilastokeskus</t>
  </si>
  <si>
    <t>Lukiokoulutus</t>
  </si>
  <si>
    <t>Toisen asteen</t>
  </si>
  <si>
    <t>Ei hakenut</t>
  </si>
  <si>
    <t>sijaintimaakunta</t>
  </si>
  <si>
    <t>ammatillinen koulutus</t>
  </si>
  <si>
    <t>yhteishaussa</t>
  </si>
  <si>
    <t>%</t>
  </si>
  <si>
    <t>Ahvenanmaa</t>
  </si>
  <si>
    <t>Maakunta tuntematon</t>
  </si>
  <si>
    <t>Manner-Suomi</t>
  </si>
  <si>
    <t xml:space="preserve">Miehet yhteensä </t>
  </si>
  <si>
    <t>Naiset yhteensä</t>
  </si>
  <si>
    <t>Koko maa yhteensä</t>
  </si>
  <si>
    <t>Vuoden 2005 peruskoulun päättäneiden hakeutuminen jatko-opintoihin koulutussektorin, peruskoulun sijaintimaakunnan ja sukupuolen mukaan 2005</t>
  </si>
  <si>
    <t>päättäneet 2005</t>
  </si>
  <si>
    <t>..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</si>
</sst>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i/>
      <sz val="11"/>
      <name val="Helvetica"/>
      <family val="0"/>
    </font>
    <font>
      <b/>
      <i/>
      <sz val="10"/>
      <name val="Arial"/>
      <family val="2"/>
    </font>
    <font>
      <sz val="10"/>
      <name val="Helvetica"/>
      <family val="2"/>
    </font>
    <font>
      <i/>
      <sz val="8"/>
      <name val="Helvetica"/>
      <family val="2"/>
    </font>
    <font>
      <sz val="9"/>
      <name val="Helvetica"/>
      <family val="2"/>
    </font>
    <font>
      <i/>
      <sz val="9"/>
      <name val="Helvetic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3" fontId="5" fillId="0" borderId="3" xfId="0" applyNumberFormat="1" applyFont="1" applyBorder="1" applyAlignment="1">
      <alignment horizontal="centerContinuous" vertical="center"/>
    </xf>
    <xf numFmtId="164" fontId="6" fillId="0" borderId="1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0" fillId="0" borderId="4" xfId="0" applyBorder="1" applyAlignment="1">
      <alignment/>
    </xf>
    <xf numFmtId="3" fontId="5" fillId="0" borderId="5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3" fontId="5" fillId="0" borderId="5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centerContinuous"/>
    </xf>
    <xf numFmtId="164" fontId="6" fillId="0" borderId="0" xfId="0" applyNumberFormat="1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3" fontId="5" fillId="0" borderId="8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A85" sqref="A85"/>
    </sheetView>
  </sheetViews>
  <sheetFormatPr defaultColWidth="9.140625" defaultRowHeight="12.75"/>
  <cols>
    <col min="1" max="1" width="4.28125" style="0" customWidth="1"/>
    <col min="2" max="2" width="18.140625" style="0" customWidth="1"/>
  </cols>
  <sheetData>
    <row r="1" spans="1:10" ht="14.25">
      <c r="A1" s="1" t="s">
        <v>20</v>
      </c>
      <c r="C1" s="2"/>
      <c r="D1" s="3"/>
      <c r="E1" s="2"/>
      <c r="F1" s="3"/>
      <c r="G1" s="2"/>
      <c r="H1" s="3"/>
      <c r="I1" s="2"/>
      <c r="J1" s="3"/>
    </row>
    <row r="2" spans="3:10" ht="12.75">
      <c r="C2" s="2"/>
      <c r="D2" s="3"/>
      <c r="E2" s="2"/>
      <c r="F2" s="3"/>
      <c r="G2" s="2"/>
      <c r="H2" s="3"/>
      <c r="I2" s="2"/>
      <c r="J2" s="3"/>
    </row>
    <row r="3" spans="3:10" ht="12.75">
      <c r="C3" s="2"/>
      <c r="D3" s="3"/>
      <c r="E3" s="2"/>
      <c r="F3" s="3"/>
      <c r="G3" s="2"/>
      <c r="H3" s="3"/>
      <c r="I3" s="2"/>
      <c r="J3" s="3"/>
    </row>
    <row r="4" spans="1:13" ht="12.75">
      <c r="A4" s="4" t="s">
        <v>34</v>
      </c>
      <c r="C4" s="2"/>
      <c r="D4" s="3"/>
      <c r="E4" s="2"/>
      <c r="F4" s="3"/>
      <c r="G4" s="2"/>
      <c r="H4" s="3"/>
      <c r="I4" s="2"/>
      <c r="J4" s="3"/>
      <c r="K4" s="31"/>
      <c r="L4" s="31"/>
      <c r="M4" s="31"/>
    </row>
    <row r="5" spans="1:13" ht="12.75">
      <c r="A5" s="5"/>
      <c r="C5" s="6"/>
      <c r="D5" s="7"/>
      <c r="E5" s="6"/>
      <c r="F5" s="7"/>
      <c r="G5" s="6"/>
      <c r="H5" s="7"/>
      <c r="I5" s="6"/>
      <c r="J5" s="7"/>
      <c r="K5" s="31"/>
      <c r="L5" s="31"/>
      <c r="M5" s="31"/>
    </row>
    <row r="6" spans="1:13" ht="12.75">
      <c r="A6" s="8" t="s">
        <v>0</v>
      </c>
      <c r="B6" s="9"/>
      <c r="C6" s="10" t="s">
        <v>0</v>
      </c>
      <c r="D6" s="11"/>
      <c r="E6" s="10" t="s">
        <v>21</v>
      </c>
      <c r="F6" s="11"/>
      <c r="G6" s="10" t="s">
        <v>22</v>
      </c>
      <c r="H6" s="11"/>
      <c r="I6" s="10" t="s">
        <v>23</v>
      </c>
      <c r="J6" s="11"/>
      <c r="K6" s="31"/>
      <c r="L6" s="31"/>
      <c r="M6" s="31"/>
    </row>
    <row r="7" spans="1:13" ht="12.75">
      <c r="A7" s="12" t="s">
        <v>24</v>
      </c>
      <c r="B7" s="13"/>
      <c r="C7" s="14" t="s">
        <v>35</v>
      </c>
      <c r="D7" s="15"/>
      <c r="E7" s="16"/>
      <c r="F7" s="17"/>
      <c r="G7" s="14" t="s">
        <v>25</v>
      </c>
      <c r="H7" s="15"/>
      <c r="I7" s="18" t="s">
        <v>26</v>
      </c>
      <c r="J7" s="19"/>
      <c r="K7" s="31"/>
      <c r="L7" s="31"/>
      <c r="M7" s="31"/>
    </row>
    <row r="8" spans="1:13" ht="12.75">
      <c r="A8" s="20"/>
      <c r="B8" s="21"/>
      <c r="C8" s="22"/>
      <c r="D8" s="34" t="s">
        <v>27</v>
      </c>
      <c r="E8" s="22"/>
      <c r="F8" s="34" t="s">
        <v>27</v>
      </c>
      <c r="G8" s="22"/>
      <c r="H8" s="34" t="s">
        <v>27</v>
      </c>
      <c r="I8" s="23"/>
      <c r="J8" s="34" t="s">
        <v>27</v>
      </c>
      <c r="K8" s="31"/>
      <c r="L8" s="31"/>
      <c r="M8" s="31"/>
    </row>
    <row r="9" spans="1:13" ht="12.75">
      <c r="A9" s="5"/>
      <c r="C9" s="6"/>
      <c r="D9" s="7"/>
      <c r="E9" s="6"/>
      <c r="F9" s="7"/>
      <c r="G9" s="6"/>
      <c r="H9" s="7"/>
      <c r="I9" s="6"/>
      <c r="J9" s="7"/>
      <c r="K9" s="31"/>
      <c r="L9" s="31"/>
      <c r="M9" s="31"/>
    </row>
    <row r="10" spans="1:13" ht="12.75">
      <c r="A10" s="24" t="s">
        <v>33</v>
      </c>
      <c r="C10" s="25">
        <f>SUM(C12:C31)</f>
        <v>63297</v>
      </c>
      <c r="D10" s="26">
        <v>100</v>
      </c>
      <c r="E10" s="25">
        <f>SUM(E12:E31)</f>
        <v>35593</v>
      </c>
      <c r="F10" s="26">
        <f>SUM(E10/C10*100)</f>
        <v>56.231732941529614</v>
      </c>
      <c r="G10" s="25">
        <f>SUM(G12:G31)</f>
        <v>26575</v>
      </c>
      <c r="H10" s="26">
        <f>SUM(G10/C10*100)</f>
        <v>41.98461222490798</v>
      </c>
      <c r="I10" s="25">
        <f>SUM(I12:I31)</f>
        <v>1129</v>
      </c>
      <c r="J10" s="26">
        <f>SUM(I10/C10*100)</f>
        <v>1.7836548335624123</v>
      </c>
      <c r="K10" s="31"/>
      <c r="L10" s="31"/>
      <c r="M10" s="31"/>
    </row>
    <row r="11" spans="1:13" ht="12.75">
      <c r="A11" s="27" t="s">
        <v>30</v>
      </c>
      <c r="B11" s="24"/>
      <c r="C11" s="25"/>
      <c r="D11" s="26"/>
      <c r="E11" s="25"/>
      <c r="F11" s="26"/>
      <c r="G11" s="25"/>
      <c r="H11" s="26"/>
      <c r="I11" s="25"/>
      <c r="J11" s="26"/>
      <c r="K11" s="31"/>
      <c r="L11" s="31"/>
      <c r="M11" s="31"/>
    </row>
    <row r="12" spans="1:10" ht="12.75">
      <c r="A12" s="28"/>
      <c r="B12" s="28" t="s">
        <v>1</v>
      </c>
      <c r="C12" s="32">
        <f aca="true" t="shared" si="0" ref="C12:C31">SUM(E12+G12+I12)</f>
        <v>15277</v>
      </c>
      <c r="D12" s="33">
        <v>100</v>
      </c>
      <c r="E12" s="32">
        <v>9810</v>
      </c>
      <c r="F12" s="33">
        <f aca="true" t="shared" si="1" ref="F12:F31">SUM(E12/C12*100)</f>
        <v>64.21417817634352</v>
      </c>
      <c r="G12" s="32">
        <v>5063</v>
      </c>
      <c r="H12" s="33">
        <f aca="true" t="shared" si="2" ref="H12:H31">SUM(G12/C12*100)</f>
        <v>33.14132355829024</v>
      </c>
      <c r="I12" s="32">
        <v>404</v>
      </c>
      <c r="J12" s="33">
        <f aca="true" t="shared" si="3" ref="J12:J31">SUM(I12/C12*100)</f>
        <v>2.644498265366237</v>
      </c>
    </row>
    <row r="13" spans="1:10" ht="12.75">
      <c r="A13" s="28"/>
      <c r="B13" s="28" t="s">
        <v>19</v>
      </c>
      <c r="C13" s="32">
        <f t="shared" si="0"/>
        <v>1205</v>
      </c>
      <c r="D13" s="33">
        <v>100</v>
      </c>
      <c r="E13" s="32">
        <v>639</v>
      </c>
      <c r="F13" s="33">
        <f t="shared" si="1"/>
        <v>53.02904564315353</v>
      </c>
      <c r="G13" s="32">
        <v>544</v>
      </c>
      <c r="H13" s="33">
        <f t="shared" si="2"/>
        <v>45.14522821576764</v>
      </c>
      <c r="I13" s="32">
        <v>22</v>
      </c>
      <c r="J13" s="33">
        <f t="shared" si="3"/>
        <v>1.8257261410788383</v>
      </c>
    </row>
    <row r="14" spans="1:10" ht="12.75">
      <c r="A14" s="28"/>
      <c r="B14" s="28" t="s">
        <v>2</v>
      </c>
      <c r="C14" s="32">
        <f t="shared" si="0"/>
        <v>5048</v>
      </c>
      <c r="D14" s="33">
        <v>100</v>
      </c>
      <c r="E14" s="32">
        <v>2851</v>
      </c>
      <c r="F14" s="33">
        <f t="shared" si="1"/>
        <v>56.47781299524565</v>
      </c>
      <c r="G14" s="32">
        <v>2159</v>
      </c>
      <c r="H14" s="33">
        <f t="shared" si="2"/>
        <v>42.76941362916006</v>
      </c>
      <c r="I14" s="32">
        <v>38</v>
      </c>
      <c r="J14" s="33">
        <f t="shared" si="3"/>
        <v>0.7527733755942948</v>
      </c>
    </row>
    <row r="15" spans="1:10" ht="12.75">
      <c r="A15" s="28"/>
      <c r="B15" s="28" t="s">
        <v>3</v>
      </c>
      <c r="C15" s="32">
        <f t="shared" si="0"/>
        <v>2788</v>
      </c>
      <c r="D15" s="33">
        <v>100</v>
      </c>
      <c r="E15" s="32">
        <v>1482</v>
      </c>
      <c r="F15" s="33">
        <f t="shared" si="1"/>
        <v>53.15638450502153</v>
      </c>
      <c r="G15" s="32">
        <v>1292</v>
      </c>
      <c r="H15" s="33">
        <f t="shared" si="2"/>
        <v>46.34146341463415</v>
      </c>
      <c r="I15" s="32">
        <v>14</v>
      </c>
      <c r="J15" s="33">
        <f t="shared" si="3"/>
        <v>0.5021520803443328</v>
      </c>
    </row>
    <row r="16" spans="1:10" ht="12.75">
      <c r="A16" s="28"/>
      <c r="B16" s="28" t="s">
        <v>4</v>
      </c>
      <c r="C16" s="32">
        <f t="shared" si="0"/>
        <v>2025</v>
      </c>
      <c r="D16" s="33">
        <v>100</v>
      </c>
      <c r="E16" s="32">
        <v>1024</v>
      </c>
      <c r="F16" s="33">
        <f t="shared" si="1"/>
        <v>50.567901234567906</v>
      </c>
      <c r="G16" s="32">
        <v>977</v>
      </c>
      <c r="H16" s="33">
        <f t="shared" si="2"/>
        <v>48.24691358024691</v>
      </c>
      <c r="I16" s="32">
        <v>24</v>
      </c>
      <c r="J16" s="33">
        <f t="shared" si="3"/>
        <v>1.1851851851851851</v>
      </c>
    </row>
    <row r="17" spans="1:10" ht="12.75">
      <c r="A17" s="28"/>
      <c r="B17" s="28" t="s">
        <v>5</v>
      </c>
      <c r="C17" s="32">
        <f t="shared" si="0"/>
        <v>5278</v>
      </c>
      <c r="D17" s="33">
        <v>100</v>
      </c>
      <c r="E17" s="32">
        <v>3028</v>
      </c>
      <c r="F17" s="33">
        <f t="shared" si="1"/>
        <v>57.37021599090565</v>
      </c>
      <c r="G17" s="32">
        <v>2173</v>
      </c>
      <c r="H17" s="33">
        <f t="shared" si="2"/>
        <v>41.17089806744979</v>
      </c>
      <c r="I17" s="32">
        <v>77</v>
      </c>
      <c r="J17" s="33">
        <f t="shared" si="3"/>
        <v>1.4588859416445623</v>
      </c>
    </row>
    <row r="18" spans="1:10" ht="12.75">
      <c r="A18" s="28"/>
      <c r="B18" s="28" t="s">
        <v>6</v>
      </c>
      <c r="C18" s="32">
        <f t="shared" si="0"/>
        <v>2287</v>
      </c>
      <c r="D18" s="33">
        <v>100</v>
      </c>
      <c r="E18" s="32">
        <v>1175</v>
      </c>
      <c r="F18" s="33">
        <f t="shared" si="1"/>
        <v>51.377350240489726</v>
      </c>
      <c r="G18" s="32">
        <v>1062</v>
      </c>
      <c r="H18" s="33">
        <f t="shared" si="2"/>
        <v>46.436379536510714</v>
      </c>
      <c r="I18" s="32">
        <v>50</v>
      </c>
      <c r="J18" s="33">
        <f t="shared" si="3"/>
        <v>2.1862702229995628</v>
      </c>
    </row>
    <row r="19" spans="1:10" ht="12.75">
      <c r="A19" s="28"/>
      <c r="B19" s="28" t="s">
        <v>7</v>
      </c>
      <c r="C19" s="32">
        <f t="shared" si="0"/>
        <v>2197</v>
      </c>
      <c r="D19" s="33">
        <v>100</v>
      </c>
      <c r="E19" s="32">
        <v>1058</v>
      </c>
      <c r="F19" s="33">
        <f t="shared" si="1"/>
        <v>48.15657715065999</v>
      </c>
      <c r="G19" s="32">
        <v>1088</v>
      </c>
      <c r="H19" s="33">
        <f t="shared" si="2"/>
        <v>49.52207555757852</v>
      </c>
      <c r="I19" s="32">
        <v>51</v>
      </c>
      <c r="J19" s="33">
        <f t="shared" si="3"/>
        <v>2.321347291761493</v>
      </c>
    </row>
    <row r="20" spans="1:10" ht="12.75">
      <c r="A20" s="28"/>
      <c r="B20" s="28" t="s">
        <v>8</v>
      </c>
      <c r="C20" s="32">
        <f t="shared" si="0"/>
        <v>1596</v>
      </c>
      <c r="D20" s="33">
        <v>100</v>
      </c>
      <c r="E20" s="32">
        <v>803</v>
      </c>
      <c r="F20" s="33">
        <f t="shared" si="1"/>
        <v>50.31328320802005</v>
      </c>
      <c r="G20" s="32">
        <v>768</v>
      </c>
      <c r="H20" s="33">
        <f t="shared" si="2"/>
        <v>48.1203007518797</v>
      </c>
      <c r="I20" s="32">
        <v>25</v>
      </c>
      <c r="J20" s="33">
        <f t="shared" si="3"/>
        <v>1.5664160401002505</v>
      </c>
    </row>
    <row r="21" spans="1:10" ht="12.75">
      <c r="A21" s="28"/>
      <c r="B21" s="28" t="s">
        <v>9</v>
      </c>
      <c r="C21" s="32">
        <f t="shared" si="0"/>
        <v>2000</v>
      </c>
      <c r="D21" s="33">
        <v>100</v>
      </c>
      <c r="E21" s="32">
        <v>1128</v>
      </c>
      <c r="F21" s="33">
        <f t="shared" si="1"/>
        <v>56.39999999999999</v>
      </c>
      <c r="G21" s="32">
        <v>839</v>
      </c>
      <c r="H21" s="33">
        <f t="shared" si="2"/>
        <v>41.949999999999996</v>
      </c>
      <c r="I21" s="32">
        <v>33</v>
      </c>
      <c r="J21" s="33">
        <f t="shared" si="3"/>
        <v>1.6500000000000001</v>
      </c>
    </row>
    <row r="22" spans="1:10" ht="12.75">
      <c r="A22" s="28"/>
      <c r="B22" s="28" t="s">
        <v>10</v>
      </c>
      <c r="C22" s="32">
        <f t="shared" si="0"/>
        <v>3160</v>
      </c>
      <c r="D22" s="33">
        <v>100</v>
      </c>
      <c r="E22" s="32">
        <v>1758</v>
      </c>
      <c r="F22" s="33">
        <f t="shared" si="1"/>
        <v>55.63291139240506</v>
      </c>
      <c r="G22" s="32">
        <v>1372</v>
      </c>
      <c r="H22" s="33">
        <f t="shared" si="2"/>
        <v>43.41772151898734</v>
      </c>
      <c r="I22" s="32">
        <v>30</v>
      </c>
      <c r="J22" s="33">
        <f t="shared" si="3"/>
        <v>0.949367088607595</v>
      </c>
    </row>
    <row r="23" spans="1:10" ht="12.75">
      <c r="A23" s="28"/>
      <c r="B23" s="28" t="s">
        <v>11</v>
      </c>
      <c r="C23" s="32">
        <f t="shared" si="0"/>
        <v>2153</v>
      </c>
      <c r="D23" s="33">
        <v>100</v>
      </c>
      <c r="E23" s="32">
        <v>1131</v>
      </c>
      <c r="F23" s="33">
        <f t="shared" si="1"/>
        <v>52.531351602415235</v>
      </c>
      <c r="G23" s="32">
        <v>994</v>
      </c>
      <c r="H23" s="33">
        <f t="shared" si="2"/>
        <v>46.168137482582445</v>
      </c>
      <c r="I23" s="32">
        <v>28</v>
      </c>
      <c r="J23" s="33">
        <f t="shared" si="3"/>
        <v>1.3005109150023224</v>
      </c>
    </row>
    <row r="24" spans="1:10" ht="12.75">
      <c r="A24" s="28"/>
      <c r="B24" s="28" t="s">
        <v>12</v>
      </c>
      <c r="C24" s="32">
        <f t="shared" si="0"/>
        <v>3246</v>
      </c>
      <c r="D24" s="33">
        <v>100</v>
      </c>
      <c r="E24" s="32">
        <v>1714</v>
      </c>
      <c r="F24" s="33">
        <f t="shared" si="1"/>
        <v>52.80345040049291</v>
      </c>
      <c r="G24" s="32">
        <v>1510</v>
      </c>
      <c r="H24" s="33">
        <f t="shared" si="2"/>
        <v>46.51879235982748</v>
      </c>
      <c r="I24" s="32">
        <v>22</v>
      </c>
      <c r="J24" s="33">
        <f t="shared" si="3"/>
        <v>0.6777572396796057</v>
      </c>
    </row>
    <row r="25" spans="1:10" ht="12.75">
      <c r="A25" s="28"/>
      <c r="B25" s="28" t="s">
        <v>13</v>
      </c>
      <c r="C25" s="32">
        <f t="shared" si="0"/>
        <v>2573</v>
      </c>
      <c r="D25" s="33">
        <v>100</v>
      </c>
      <c r="E25" s="32">
        <v>1323</v>
      </c>
      <c r="F25" s="33">
        <f t="shared" si="1"/>
        <v>51.41857753595025</v>
      </c>
      <c r="G25" s="32">
        <v>1133</v>
      </c>
      <c r="H25" s="33">
        <f t="shared" si="2"/>
        <v>44.03420132141469</v>
      </c>
      <c r="I25" s="32">
        <v>117</v>
      </c>
      <c r="J25" s="33">
        <f t="shared" si="3"/>
        <v>4.547221142635056</v>
      </c>
    </row>
    <row r="26" spans="1:10" ht="12.75">
      <c r="A26" s="28"/>
      <c r="B26" s="28" t="s">
        <v>14</v>
      </c>
      <c r="C26" s="32">
        <f t="shared" si="0"/>
        <v>2291</v>
      </c>
      <c r="D26" s="33">
        <v>100</v>
      </c>
      <c r="E26" s="32">
        <v>1196</v>
      </c>
      <c r="F26" s="33">
        <f t="shared" si="1"/>
        <v>52.204277608031425</v>
      </c>
      <c r="G26" s="32">
        <v>1029</v>
      </c>
      <c r="H26" s="33">
        <f t="shared" si="2"/>
        <v>44.914884329986904</v>
      </c>
      <c r="I26" s="32">
        <v>66</v>
      </c>
      <c r="J26" s="33">
        <f t="shared" si="3"/>
        <v>2.8808380619816676</v>
      </c>
    </row>
    <row r="27" spans="1:10" ht="12.75">
      <c r="A27" s="28"/>
      <c r="B27" s="28" t="s">
        <v>15</v>
      </c>
      <c r="C27" s="32">
        <f t="shared" si="0"/>
        <v>1007</v>
      </c>
      <c r="D27" s="33">
        <v>100</v>
      </c>
      <c r="E27" s="32">
        <v>556</v>
      </c>
      <c r="F27" s="33">
        <f t="shared" si="1"/>
        <v>55.21350546176763</v>
      </c>
      <c r="G27" s="32">
        <v>401</v>
      </c>
      <c r="H27" s="33">
        <f t="shared" si="2"/>
        <v>39.821251241310826</v>
      </c>
      <c r="I27" s="32">
        <v>50</v>
      </c>
      <c r="J27" s="33">
        <f t="shared" si="3"/>
        <v>4.965243296921549</v>
      </c>
    </row>
    <row r="28" spans="1:10" ht="12.75">
      <c r="A28" s="28"/>
      <c r="B28" s="28" t="s">
        <v>16</v>
      </c>
      <c r="C28" s="32">
        <f t="shared" si="0"/>
        <v>5331</v>
      </c>
      <c r="D28" s="33">
        <v>100</v>
      </c>
      <c r="E28" s="32">
        <v>2789</v>
      </c>
      <c r="F28" s="33">
        <f t="shared" si="1"/>
        <v>52.316638529356595</v>
      </c>
      <c r="G28" s="32">
        <v>2501</v>
      </c>
      <c r="H28" s="33">
        <f t="shared" si="2"/>
        <v>46.91427499531045</v>
      </c>
      <c r="I28" s="32">
        <v>41</v>
      </c>
      <c r="J28" s="33">
        <f t="shared" si="3"/>
        <v>0.7690864753329582</v>
      </c>
    </row>
    <row r="29" spans="1:10" ht="12.75">
      <c r="A29" s="28"/>
      <c r="B29" s="28" t="s">
        <v>17</v>
      </c>
      <c r="C29" s="32">
        <f t="shared" si="0"/>
        <v>1094</v>
      </c>
      <c r="D29" s="33">
        <v>100</v>
      </c>
      <c r="E29" s="32">
        <v>609</v>
      </c>
      <c r="F29" s="33">
        <f t="shared" si="1"/>
        <v>55.667276051188296</v>
      </c>
      <c r="G29" s="32">
        <v>478</v>
      </c>
      <c r="H29" s="33">
        <f t="shared" si="2"/>
        <v>43.69287020109689</v>
      </c>
      <c r="I29" s="32">
        <v>7</v>
      </c>
      <c r="J29" s="33">
        <f t="shared" si="3"/>
        <v>0.6398537477148081</v>
      </c>
    </row>
    <row r="30" spans="1:10" ht="12.75">
      <c r="A30" s="28"/>
      <c r="B30" s="28" t="s">
        <v>18</v>
      </c>
      <c r="C30" s="32">
        <f t="shared" si="0"/>
        <v>2533</v>
      </c>
      <c r="D30" s="33">
        <v>100</v>
      </c>
      <c r="E30" s="32">
        <v>1460</v>
      </c>
      <c r="F30" s="33">
        <f t="shared" si="1"/>
        <v>57.63916304776945</v>
      </c>
      <c r="G30" s="32">
        <v>1071</v>
      </c>
      <c r="H30" s="33">
        <f t="shared" si="2"/>
        <v>42.281879194630875</v>
      </c>
      <c r="I30" s="32">
        <v>2</v>
      </c>
      <c r="J30" s="33">
        <f t="shared" si="3"/>
        <v>0.07895775759968417</v>
      </c>
    </row>
    <row r="31" spans="2:10" ht="12.75">
      <c r="B31" t="s">
        <v>29</v>
      </c>
      <c r="C31" s="32">
        <f t="shared" si="0"/>
        <v>208</v>
      </c>
      <c r="D31" s="33">
        <v>100</v>
      </c>
      <c r="E31" s="32">
        <v>59</v>
      </c>
      <c r="F31" s="33">
        <f t="shared" si="1"/>
        <v>28.365384615384613</v>
      </c>
      <c r="G31" s="32">
        <v>121</v>
      </c>
      <c r="H31" s="33">
        <f t="shared" si="2"/>
        <v>58.17307692307693</v>
      </c>
      <c r="I31" s="32">
        <v>28</v>
      </c>
      <c r="J31" s="33">
        <f t="shared" si="3"/>
        <v>13.461538461538462</v>
      </c>
    </row>
    <row r="32" spans="1:10" ht="12.75">
      <c r="A32" s="27" t="s">
        <v>28</v>
      </c>
      <c r="C32" s="2"/>
      <c r="D32" s="30"/>
      <c r="E32" s="2"/>
      <c r="F32" s="30"/>
      <c r="G32" s="2"/>
      <c r="H32" s="30"/>
      <c r="I32" s="2"/>
      <c r="J32" s="30"/>
    </row>
    <row r="33" spans="2:10" ht="12.75">
      <c r="B33" t="s">
        <v>28</v>
      </c>
      <c r="C33" s="2" t="s">
        <v>36</v>
      </c>
      <c r="D33" s="3" t="s">
        <v>36</v>
      </c>
      <c r="E33" s="2" t="s">
        <v>36</v>
      </c>
      <c r="F33" s="3" t="s">
        <v>36</v>
      </c>
      <c r="G33" s="2" t="s">
        <v>36</v>
      </c>
      <c r="H33" s="3" t="s">
        <v>36</v>
      </c>
      <c r="I33" s="2" t="s">
        <v>36</v>
      </c>
      <c r="J33" s="3" t="s">
        <v>36</v>
      </c>
    </row>
    <row r="34" spans="1:10" ht="12.75">
      <c r="A34" s="28"/>
      <c r="B34" s="28"/>
      <c r="C34" s="29"/>
      <c r="D34" s="30"/>
      <c r="E34" s="29"/>
      <c r="F34" s="30"/>
      <c r="G34" s="29"/>
      <c r="H34" s="30"/>
      <c r="I34" s="29"/>
      <c r="J34" s="30"/>
    </row>
    <row r="35" spans="1:10" ht="12.75">
      <c r="A35" s="24" t="s">
        <v>31</v>
      </c>
      <c r="C35" s="25">
        <f>SUM(E35+G35+I35)</f>
        <v>32275</v>
      </c>
      <c r="D35" s="26">
        <v>100</v>
      </c>
      <c r="E35" s="25">
        <f>SUM(E37:E56)</f>
        <v>15663</v>
      </c>
      <c r="F35" s="26">
        <f>SUM(E35/C35*100)</f>
        <v>48.52982184353215</v>
      </c>
      <c r="G35" s="25">
        <f>SUM(G37:G56)</f>
        <v>16108</v>
      </c>
      <c r="H35" s="26">
        <f>SUM(G35/C35*100)</f>
        <v>49.908597986057316</v>
      </c>
      <c r="I35" s="25">
        <f>SUM(I37:I56)</f>
        <v>504</v>
      </c>
      <c r="J35" s="26">
        <f>SUM(I35/C35*100)</f>
        <v>1.5615801704105345</v>
      </c>
    </row>
    <row r="36" spans="1:2" ht="12.75">
      <c r="A36" s="27" t="s">
        <v>30</v>
      </c>
      <c r="B36" s="24"/>
    </row>
    <row r="37" spans="1:10" ht="12.75">
      <c r="A37" s="28"/>
      <c r="B37" s="28" t="s">
        <v>1</v>
      </c>
      <c r="C37" s="32">
        <f>SUM(E37+G37+I37)</f>
        <v>7830</v>
      </c>
      <c r="D37" s="33">
        <v>100</v>
      </c>
      <c r="E37" s="32">
        <v>4592</v>
      </c>
      <c r="F37" s="33">
        <f aca="true" t="shared" si="4" ref="F37:F56">SUM(E37/C37*100)</f>
        <v>58.64623243933589</v>
      </c>
      <c r="G37" s="32">
        <v>3072</v>
      </c>
      <c r="H37" s="33">
        <f aca="true" t="shared" si="5" ref="H37:H56">SUM(G37/C37*100)</f>
        <v>39.23371647509579</v>
      </c>
      <c r="I37" s="32">
        <v>166</v>
      </c>
      <c r="J37" s="33">
        <f aca="true" t="shared" si="6" ref="J37:J56">SUM(I37/C37*100)</f>
        <v>2.1200510855683268</v>
      </c>
    </row>
    <row r="38" spans="1:10" ht="12.75">
      <c r="A38" s="28"/>
      <c r="B38" s="28" t="s">
        <v>19</v>
      </c>
      <c r="C38" s="32">
        <f aca="true" t="shared" si="7" ref="C38:C56">SUM(E38+G38+I38)</f>
        <v>634</v>
      </c>
      <c r="D38" s="33">
        <v>100</v>
      </c>
      <c r="E38" s="32">
        <v>284</v>
      </c>
      <c r="F38" s="33">
        <f t="shared" si="4"/>
        <v>44.79495268138801</v>
      </c>
      <c r="G38" s="32">
        <v>338</v>
      </c>
      <c r="H38" s="33">
        <f t="shared" si="5"/>
        <v>53.31230283911672</v>
      </c>
      <c r="I38" s="32">
        <v>12</v>
      </c>
      <c r="J38" s="33">
        <f t="shared" si="6"/>
        <v>1.8927444794952681</v>
      </c>
    </row>
    <row r="39" spans="1:10" ht="12.75">
      <c r="A39" s="28"/>
      <c r="B39" s="28" t="s">
        <v>2</v>
      </c>
      <c r="C39" s="32">
        <f t="shared" si="7"/>
        <v>2536</v>
      </c>
      <c r="D39" s="33">
        <v>100</v>
      </c>
      <c r="E39" s="32">
        <v>1197</v>
      </c>
      <c r="F39" s="33">
        <f t="shared" si="4"/>
        <v>47.20031545741325</v>
      </c>
      <c r="G39" s="32">
        <v>1327</v>
      </c>
      <c r="H39" s="33">
        <f t="shared" si="5"/>
        <v>52.32649842271293</v>
      </c>
      <c r="I39" s="32">
        <v>12</v>
      </c>
      <c r="J39" s="33">
        <f t="shared" si="6"/>
        <v>0.47318611987381703</v>
      </c>
    </row>
    <row r="40" spans="1:10" ht="12.75">
      <c r="A40" s="28"/>
      <c r="B40" s="28" t="s">
        <v>3</v>
      </c>
      <c r="C40" s="32">
        <f t="shared" si="7"/>
        <v>1459</v>
      </c>
      <c r="D40" s="33">
        <v>100</v>
      </c>
      <c r="E40" s="32">
        <v>662</v>
      </c>
      <c r="F40" s="33">
        <f t="shared" si="4"/>
        <v>45.37354352296093</v>
      </c>
      <c r="G40" s="32">
        <v>792</v>
      </c>
      <c r="H40" s="33">
        <f t="shared" si="5"/>
        <v>54.283755997258396</v>
      </c>
      <c r="I40" s="32">
        <v>5</v>
      </c>
      <c r="J40" s="33">
        <f t="shared" si="6"/>
        <v>0.3427004797806717</v>
      </c>
    </row>
    <row r="41" spans="1:10" ht="12.75">
      <c r="A41" s="28"/>
      <c r="B41" s="28" t="s">
        <v>4</v>
      </c>
      <c r="C41" s="32">
        <f t="shared" si="7"/>
        <v>1014</v>
      </c>
      <c r="D41" s="33">
        <v>100</v>
      </c>
      <c r="E41" s="32">
        <v>432</v>
      </c>
      <c r="F41" s="33">
        <f t="shared" si="4"/>
        <v>42.60355029585799</v>
      </c>
      <c r="G41" s="32">
        <v>569</v>
      </c>
      <c r="H41" s="33">
        <f t="shared" si="5"/>
        <v>56.11439842209073</v>
      </c>
      <c r="I41" s="32">
        <v>13</v>
      </c>
      <c r="J41" s="33">
        <f t="shared" si="6"/>
        <v>1.282051282051282</v>
      </c>
    </row>
    <row r="42" spans="1:10" ht="12.75">
      <c r="A42" s="28"/>
      <c r="B42" s="28" t="s">
        <v>5</v>
      </c>
      <c r="C42" s="32">
        <f t="shared" si="7"/>
        <v>2615</v>
      </c>
      <c r="D42" s="33">
        <v>100</v>
      </c>
      <c r="E42" s="32">
        <v>1262</v>
      </c>
      <c r="F42" s="33">
        <f t="shared" si="4"/>
        <v>48.26003824091778</v>
      </c>
      <c r="G42" s="32">
        <v>1323</v>
      </c>
      <c r="H42" s="33">
        <f t="shared" si="5"/>
        <v>50.59273422562141</v>
      </c>
      <c r="I42" s="32">
        <v>30</v>
      </c>
      <c r="J42" s="33">
        <f t="shared" si="6"/>
        <v>1.147227533460803</v>
      </c>
    </row>
    <row r="43" spans="1:10" ht="12.75">
      <c r="A43" s="28"/>
      <c r="B43" s="28" t="s">
        <v>6</v>
      </c>
      <c r="C43" s="32">
        <f t="shared" si="7"/>
        <v>1162</v>
      </c>
      <c r="D43" s="33">
        <v>100</v>
      </c>
      <c r="E43" s="32">
        <v>515</v>
      </c>
      <c r="F43" s="33">
        <f t="shared" si="4"/>
        <v>44.320137693631665</v>
      </c>
      <c r="G43" s="32">
        <v>629</v>
      </c>
      <c r="H43" s="33">
        <f t="shared" si="5"/>
        <v>54.13080895008606</v>
      </c>
      <c r="I43" s="32">
        <v>18</v>
      </c>
      <c r="J43" s="33">
        <f t="shared" si="6"/>
        <v>1.549053356282272</v>
      </c>
    </row>
    <row r="44" spans="1:10" ht="12.75">
      <c r="A44" s="28"/>
      <c r="B44" s="28" t="s">
        <v>7</v>
      </c>
      <c r="C44" s="32">
        <f t="shared" si="7"/>
        <v>1089</v>
      </c>
      <c r="D44" s="33">
        <v>100</v>
      </c>
      <c r="E44" s="32">
        <v>442</v>
      </c>
      <c r="F44" s="33">
        <f t="shared" si="4"/>
        <v>40.58769513314967</v>
      </c>
      <c r="G44" s="32">
        <v>633</v>
      </c>
      <c r="H44" s="33">
        <f t="shared" si="5"/>
        <v>58.1267217630854</v>
      </c>
      <c r="I44" s="32">
        <v>14</v>
      </c>
      <c r="J44" s="33">
        <f t="shared" si="6"/>
        <v>1.285583103764922</v>
      </c>
    </row>
    <row r="45" spans="1:10" ht="12.75">
      <c r="A45" s="28"/>
      <c r="B45" s="28" t="s">
        <v>8</v>
      </c>
      <c r="C45" s="32">
        <f t="shared" si="7"/>
        <v>831</v>
      </c>
      <c r="D45" s="33">
        <v>100</v>
      </c>
      <c r="E45" s="32">
        <v>361</v>
      </c>
      <c r="F45" s="33">
        <f t="shared" si="4"/>
        <v>43.4416365824308</v>
      </c>
      <c r="G45" s="32">
        <v>462</v>
      </c>
      <c r="H45" s="33">
        <f t="shared" si="5"/>
        <v>55.5956678700361</v>
      </c>
      <c r="I45" s="32">
        <v>8</v>
      </c>
      <c r="J45" s="33">
        <f t="shared" si="6"/>
        <v>0.9626955475330927</v>
      </c>
    </row>
    <row r="46" spans="1:10" ht="12.75">
      <c r="A46" s="28"/>
      <c r="B46" s="28" t="s">
        <v>9</v>
      </c>
      <c r="C46" s="32">
        <f t="shared" si="7"/>
        <v>1011</v>
      </c>
      <c r="D46" s="33">
        <v>100</v>
      </c>
      <c r="E46" s="32">
        <v>472</v>
      </c>
      <c r="F46" s="33">
        <f t="shared" si="4"/>
        <v>46.6864490603363</v>
      </c>
      <c r="G46" s="32">
        <v>532</v>
      </c>
      <c r="H46" s="33">
        <f t="shared" si="5"/>
        <v>52.62116716122651</v>
      </c>
      <c r="I46" s="32">
        <v>7</v>
      </c>
      <c r="J46" s="33">
        <f t="shared" si="6"/>
        <v>0.6923837784371909</v>
      </c>
    </row>
    <row r="47" spans="1:10" ht="12.75">
      <c r="A47" s="28"/>
      <c r="B47" s="28" t="s">
        <v>10</v>
      </c>
      <c r="C47" s="32">
        <f t="shared" si="7"/>
        <v>1578</v>
      </c>
      <c r="D47" s="33">
        <v>100</v>
      </c>
      <c r="E47" s="32">
        <v>709</v>
      </c>
      <c r="F47" s="33">
        <f t="shared" si="4"/>
        <v>44.93029150823828</v>
      </c>
      <c r="G47" s="32">
        <v>855</v>
      </c>
      <c r="H47" s="33">
        <f t="shared" si="5"/>
        <v>54.18250950570342</v>
      </c>
      <c r="I47" s="32">
        <v>14</v>
      </c>
      <c r="J47" s="33">
        <f t="shared" si="6"/>
        <v>0.8871989860583016</v>
      </c>
    </row>
    <row r="48" spans="1:10" ht="12.75">
      <c r="A48" s="28"/>
      <c r="B48" s="28" t="s">
        <v>11</v>
      </c>
      <c r="C48" s="32">
        <f t="shared" si="7"/>
        <v>1105</v>
      </c>
      <c r="D48" s="33">
        <v>100</v>
      </c>
      <c r="E48" s="32">
        <v>507</v>
      </c>
      <c r="F48" s="33">
        <f t="shared" si="4"/>
        <v>45.88235294117647</v>
      </c>
      <c r="G48" s="32">
        <v>589</v>
      </c>
      <c r="H48" s="33">
        <f t="shared" si="5"/>
        <v>53.30316742081448</v>
      </c>
      <c r="I48" s="32">
        <v>9</v>
      </c>
      <c r="J48" s="33">
        <f t="shared" si="6"/>
        <v>0.8144796380090499</v>
      </c>
    </row>
    <row r="49" spans="1:10" ht="12.75">
      <c r="A49" s="28"/>
      <c r="B49" s="28" t="s">
        <v>12</v>
      </c>
      <c r="C49" s="32">
        <f t="shared" si="7"/>
        <v>1717</v>
      </c>
      <c r="D49" s="33">
        <v>100</v>
      </c>
      <c r="E49" s="32">
        <v>797</v>
      </c>
      <c r="F49" s="33">
        <f t="shared" si="4"/>
        <v>46.418171228887594</v>
      </c>
      <c r="G49" s="32">
        <v>913</v>
      </c>
      <c r="H49" s="33">
        <f t="shared" si="5"/>
        <v>53.17414094350612</v>
      </c>
      <c r="I49" s="32">
        <v>7</v>
      </c>
      <c r="J49" s="33">
        <f t="shared" si="6"/>
        <v>0.4076878276062901</v>
      </c>
    </row>
    <row r="50" spans="1:10" ht="12.75">
      <c r="A50" s="28"/>
      <c r="B50" s="28" t="s">
        <v>13</v>
      </c>
      <c r="C50" s="32">
        <f t="shared" si="7"/>
        <v>1299</v>
      </c>
      <c r="D50" s="33">
        <v>100</v>
      </c>
      <c r="E50" s="32">
        <v>535</v>
      </c>
      <c r="F50" s="33">
        <f t="shared" si="4"/>
        <v>41.18552732871439</v>
      </c>
      <c r="G50" s="32">
        <v>686</v>
      </c>
      <c r="H50" s="33">
        <f t="shared" si="5"/>
        <v>52.80985373364126</v>
      </c>
      <c r="I50" s="32">
        <v>78</v>
      </c>
      <c r="J50" s="33">
        <f t="shared" si="6"/>
        <v>6.0046189376443415</v>
      </c>
    </row>
    <row r="51" spans="1:10" ht="12.75">
      <c r="A51" s="28"/>
      <c r="B51" s="28" t="s">
        <v>14</v>
      </c>
      <c r="C51" s="32">
        <f t="shared" si="7"/>
        <v>1180</v>
      </c>
      <c r="D51" s="33">
        <v>100</v>
      </c>
      <c r="E51" s="32">
        <v>497</v>
      </c>
      <c r="F51" s="33">
        <f t="shared" si="4"/>
        <v>42.11864406779661</v>
      </c>
      <c r="G51" s="32">
        <v>650</v>
      </c>
      <c r="H51" s="33">
        <f t="shared" si="5"/>
        <v>55.08474576271186</v>
      </c>
      <c r="I51" s="32">
        <v>33</v>
      </c>
      <c r="J51" s="33">
        <f t="shared" si="6"/>
        <v>2.7966101694915255</v>
      </c>
    </row>
    <row r="52" spans="1:10" ht="12.75">
      <c r="A52" s="28"/>
      <c r="B52" s="28" t="s">
        <v>15</v>
      </c>
      <c r="C52" s="32">
        <f t="shared" si="7"/>
        <v>495</v>
      </c>
      <c r="D52" s="33">
        <v>100</v>
      </c>
      <c r="E52" s="32">
        <v>231</v>
      </c>
      <c r="F52" s="33">
        <f t="shared" si="4"/>
        <v>46.666666666666664</v>
      </c>
      <c r="G52" s="32">
        <v>222</v>
      </c>
      <c r="H52" s="33">
        <f t="shared" si="5"/>
        <v>44.84848484848485</v>
      </c>
      <c r="I52" s="32">
        <v>42</v>
      </c>
      <c r="J52" s="33">
        <f t="shared" si="6"/>
        <v>8.484848484848486</v>
      </c>
    </row>
    <row r="53" spans="1:10" ht="12.75">
      <c r="A53" s="28"/>
      <c r="B53" s="28" t="s">
        <v>16</v>
      </c>
      <c r="C53" s="32">
        <f t="shared" si="7"/>
        <v>2754</v>
      </c>
      <c r="D53" s="33">
        <v>100</v>
      </c>
      <c r="E53" s="32">
        <v>1221</v>
      </c>
      <c r="F53" s="33">
        <f t="shared" si="4"/>
        <v>44.33551198257081</v>
      </c>
      <c r="G53" s="32">
        <v>1516</v>
      </c>
      <c r="H53" s="33">
        <f t="shared" si="5"/>
        <v>55.04720406681191</v>
      </c>
      <c r="I53" s="32">
        <v>17</v>
      </c>
      <c r="J53" s="33">
        <f t="shared" si="6"/>
        <v>0.6172839506172839</v>
      </c>
    </row>
    <row r="54" spans="1:10" ht="12.75">
      <c r="A54" s="28"/>
      <c r="B54" s="28" t="s">
        <v>17</v>
      </c>
      <c r="C54" s="32">
        <f t="shared" si="7"/>
        <v>575</v>
      </c>
      <c r="D54" s="33">
        <v>100</v>
      </c>
      <c r="E54" s="32">
        <v>276</v>
      </c>
      <c r="F54" s="33">
        <f t="shared" si="4"/>
        <v>48</v>
      </c>
      <c r="G54" s="32">
        <v>297</v>
      </c>
      <c r="H54" s="33">
        <f t="shared" si="5"/>
        <v>51.65217391304348</v>
      </c>
      <c r="I54" s="32">
        <v>2</v>
      </c>
      <c r="J54" s="33">
        <f t="shared" si="6"/>
        <v>0.34782608695652173</v>
      </c>
    </row>
    <row r="55" spans="1:10" ht="12.75">
      <c r="A55" s="28"/>
      <c r="B55" s="28" t="s">
        <v>18</v>
      </c>
      <c r="C55" s="32">
        <f t="shared" si="7"/>
        <v>1275</v>
      </c>
      <c r="D55" s="33">
        <v>100</v>
      </c>
      <c r="E55" s="32">
        <v>645</v>
      </c>
      <c r="F55" s="33">
        <f t="shared" si="4"/>
        <v>50.588235294117645</v>
      </c>
      <c r="G55" s="32">
        <v>629</v>
      </c>
      <c r="H55" s="33">
        <f t="shared" si="5"/>
        <v>49.333333333333336</v>
      </c>
      <c r="I55" s="32">
        <v>1</v>
      </c>
      <c r="J55" s="33">
        <f t="shared" si="6"/>
        <v>0.0784313725490196</v>
      </c>
    </row>
    <row r="56" spans="2:10" ht="12.75">
      <c r="B56" t="s">
        <v>29</v>
      </c>
      <c r="C56" s="32">
        <f t="shared" si="7"/>
        <v>116</v>
      </c>
      <c r="D56" s="33">
        <v>100</v>
      </c>
      <c r="E56" s="32">
        <v>26</v>
      </c>
      <c r="F56" s="33">
        <f t="shared" si="4"/>
        <v>22.413793103448278</v>
      </c>
      <c r="G56" s="32">
        <v>74</v>
      </c>
      <c r="H56" s="33">
        <f t="shared" si="5"/>
        <v>63.793103448275865</v>
      </c>
      <c r="I56" s="32">
        <v>16</v>
      </c>
      <c r="J56" s="33">
        <f t="shared" si="6"/>
        <v>13.793103448275861</v>
      </c>
    </row>
    <row r="57" spans="1:10" ht="12.75">
      <c r="A57" s="27" t="s">
        <v>28</v>
      </c>
      <c r="C57" s="2"/>
      <c r="D57" s="30"/>
      <c r="E57" s="2"/>
      <c r="F57" s="30"/>
      <c r="G57" s="2"/>
      <c r="H57" s="30"/>
      <c r="I57" s="2"/>
      <c r="J57" s="30"/>
    </row>
    <row r="58" spans="2:10" ht="12.75">
      <c r="B58" t="s">
        <v>28</v>
      </c>
      <c r="C58" s="2" t="s">
        <v>36</v>
      </c>
      <c r="D58" s="3" t="s">
        <v>36</v>
      </c>
      <c r="E58" s="2" t="s">
        <v>36</v>
      </c>
      <c r="F58" s="3" t="s">
        <v>36</v>
      </c>
      <c r="G58" s="2" t="s">
        <v>36</v>
      </c>
      <c r="H58" s="3" t="s">
        <v>36</v>
      </c>
      <c r="I58" s="2" t="s">
        <v>36</v>
      </c>
      <c r="J58" s="3" t="s">
        <v>36</v>
      </c>
    </row>
    <row r="60" spans="1:10" ht="12.75">
      <c r="A60" s="24" t="s">
        <v>32</v>
      </c>
      <c r="C60" s="25">
        <f>SUM(E60+G60+I60)</f>
        <v>31022</v>
      </c>
      <c r="D60" s="26">
        <v>100</v>
      </c>
      <c r="E60" s="25">
        <f>SUM(E62:E81)</f>
        <v>19930</v>
      </c>
      <c r="F60" s="26">
        <f>SUM(E60/C60*100)</f>
        <v>64.24472954677326</v>
      </c>
      <c r="G60" s="25">
        <f>SUM(G62:G81)</f>
        <v>10467</v>
      </c>
      <c r="H60" s="26">
        <f>SUM(G60/C60*100)</f>
        <v>33.74057120753014</v>
      </c>
      <c r="I60" s="25">
        <f>SUM(I62:I81)</f>
        <v>625</v>
      </c>
      <c r="J60" s="26">
        <f>SUM(I60/C60*100)</f>
        <v>2.0146992456966024</v>
      </c>
    </row>
    <row r="61" spans="1:2" ht="12.75">
      <c r="A61" s="27" t="s">
        <v>30</v>
      </c>
      <c r="B61" s="24"/>
    </row>
    <row r="62" spans="1:10" ht="12.75">
      <c r="A62" s="28"/>
      <c r="B62" s="28" t="s">
        <v>1</v>
      </c>
      <c r="C62" s="32">
        <f aca="true" t="shared" si="8" ref="C62:C81">SUM(E62+G62+I62)</f>
        <v>7447</v>
      </c>
      <c r="D62" s="33">
        <v>100</v>
      </c>
      <c r="E62" s="32">
        <v>5218</v>
      </c>
      <c r="F62" s="33">
        <f aca="true" t="shared" si="9" ref="F62:F81">SUM(E62/C62*100)</f>
        <v>70.06848395326978</v>
      </c>
      <c r="G62" s="32">
        <v>1991</v>
      </c>
      <c r="H62" s="33">
        <f aca="true" t="shared" si="10" ref="H62:H81">SUM(G62/C62*100)</f>
        <v>26.73559822747415</v>
      </c>
      <c r="I62" s="32">
        <v>238</v>
      </c>
      <c r="J62" s="33">
        <f aca="true" t="shared" si="11" ref="J62:J81">SUM(I62/C62*100)</f>
        <v>3.1959178192560764</v>
      </c>
    </row>
    <row r="63" spans="1:10" ht="12.75">
      <c r="A63" s="28"/>
      <c r="B63" s="28" t="s">
        <v>19</v>
      </c>
      <c r="C63" s="32">
        <f t="shared" si="8"/>
        <v>571</v>
      </c>
      <c r="D63" s="33">
        <v>100</v>
      </c>
      <c r="E63" s="32">
        <v>355</v>
      </c>
      <c r="F63" s="33">
        <f t="shared" si="9"/>
        <v>62.17162872154116</v>
      </c>
      <c r="G63" s="32">
        <v>206</v>
      </c>
      <c r="H63" s="33">
        <f t="shared" si="10"/>
        <v>36.077057793345006</v>
      </c>
      <c r="I63" s="32">
        <v>10</v>
      </c>
      <c r="J63" s="33">
        <f t="shared" si="11"/>
        <v>1.7513134851138354</v>
      </c>
    </row>
    <row r="64" spans="1:10" ht="12.75">
      <c r="A64" s="28"/>
      <c r="B64" s="28" t="s">
        <v>2</v>
      </c>
      <c r="C64" s="32">
        <f t="shared" si="8"/>
        <v>2512</v>
      </c>
      <c r="D64" s="33">
        <v>100</v>
      </c>
      <c r="E64" s="32">
        <v>1654</v>
      </c>
      <c r="F64" s="33">
        <f t="shared" si="9"/>
        <v>65.843949044586</v>
      </c>
      <c r="G64" s="32">
        <v>832</v>
      </c>
      <c r="H64" s="33">
        <f t="shared" si="10"/>
        <v>33.12101910828025</v>
      </c>
      <c r="I64" s="32">
        <v>26</v>
      </c>
      <c r="J64" s="33">
        <f t="shared" si="11"/>
        <v>1.0350318471337578</v>
      </c>
    </row>
    <row r="65" spans="1:10" ht="12.75">
      <c r="A65" s="28"/>
      <c r="B65" s="28" t="s">
        <v>3</v>
      </c>
      <c r="C65" s="32">
        <f t="shared" si="8"/>
        <v>1329</v>
      </c>
      <c r="D65" s="33">
        <v>100</v>
      </c>
      <c r="E65" s="32">
        <v>820</v>
      </c>
      <c r="F65" s="33">
        <f t="shared" si="9"/>
        <v>61.700526711813396</v>
      </c>
      <c r="G65" s="32">
        <v>500</v>
      </c>
      <c r="H65" s="33">
        <f t="shared" si="10"/>
        <v>37.62227238525207</v>
      </c>
      <c r="I65" s="32">
        <v>9</v>
      </c>
      <c r="J65" s="33">
        <f t="shared" si="11"/>
        <v>0.6772009029345373</v>
      </c>
    </row>
    <row r="66" spans="1:10" ht="12.75">
      <c r="A66" s="28"/>
      <c r="B66" s="28" t="s">
        <v>4</v>
      </c>
      <c r="C66" s="32">
        <f t="shared" si="8"/>
        <v>1011</v>
      </c>
      <c r="D66" s="33">
        <v>100</v>
      </c>
      <c r="E66" s="32">
        <v>592</v>
      </c>
      <c r="F66" s="33">
        <f t="shared" si="9"/>
        <v>58.55588526211671</v>
      </c>
      <c r="G66" s="32">
        <v>408</v>
      </c>
      <c r="H66" s="33">
        <f t="shared" si="10"/>
        <v>40.35608308605341</v>
      </c>
      <c r="I66" s="32">
        <v>11</v>
      </c>
      <c r="J66" s="33">
        <f t="shared" si="11"/>
        <v>1.0880316518298714</v>
      </c>
    </row>
    <row r="67" spans="1:10" ht="12.75">
      <c r="A67" s="28"/>
      <c r="B67" s="28" t="s">
        <v>5</v>
      </c>
      <c r="C67" s="32">
        <f t="shared" si="8"/>
        <v>2663</v>
      </c>
      <c r="D67" s="33">
        <v>100</v>
      </c>
      <c r="E67" s="32">
        <v>1766</v>
      </c>
      <c r="F67" s="33">
        <f t="shared" si="9"/>
        <v>66.3161847540368</v>
      </c>
      <c r="G67" s="32">
        <v>850</v>
      </c>
      <c r="H67" s="33">
        <f t="shared" si="10"/>
        <v>31.918888471648515</v>
      </c>
      <c r="I67" s="32">
        <v>47</v>
      </c>
      <c r="J67" s="33">
        <f t="shared" si="11"/>
        <v>1.7649267743146828</v>
      </c>
    </row>
    <row r="68" spans="1:10" ht="12.75">
      <c r="A68" s="28"/>
      <c r="B68" s="28" t="s">
        <v>6</v>
      </c>
      <c r="C68" s="32">
        <f t="shared" si="8"/>
        <v>1125</v>
      </c>
      <c r="D68" s="33">
        <v>100</v>
      </c>
      <c r="E68" s="32">
        <v>660</v>
      </c>
      <c r="F68" s="33">
        <f t="shared" si="9"/>
        <v>58.666666666666664</v>
      </c>
      <c r="G68" s="32">
        <v>433</v>
      </c>
      <c r="H68" s="33">
        <f t="shared" si="10"/>
        <v>38.48888888888889</v>
      </c>
      <c r="I68" s="32">
        <v>32</v>
      </c>
      <c r="J68" s="33">
        <f t="shared" si="11"/>
        <v>2.8444444444444446</v>
      </c>
    </row>
    <row r="69" spans="1:10" ht="12.75">
      <c r="A69" s="28"/>
      <c r="B69" s="28" t="s">
        <v>7</v>
      </c>
      <c r="C69" s="32">
        <f t="shared" si="8"/>
        <v>1108</v>
      </c>
      <c r="D69" s="33">
        <v>100</v>
      </c>
      <c r="E69" s="32">
        <v>616</v>
      </c>
      <c r="F69" s="33">
        <f t="shared" si="9"/>
        <v>55.5956678700361</v>
      </c>
      <c r="G69" s="32">
        <v>455</v>
      </c>
      <c r="H69" s="33">
        <f t="shared" si="10"/>
        <v>41.064981949458485</v>
      </c>
      <c r="I69" s="32">
        <v>37</v>
      </c>
      <c r="J69" s="33">
        <f t="shared" si="11"/>
        <v>3.3393501805054155</v>
      </c>
    </row>
    <row r="70" spans="1:10" ht="12.75">
      <c r="A70" s="28"/>
      <c r="B70" s="28" t="s">
        <v>8</v>
      </c>
      <c r="C70" s="32">
        <f t="shared" si="8"/>
        <v>765</v>
      </c>
      <c r="D70" s="33">
        <v>100</v>
      </c>
      <c r="E70" s="32">
        <v>442</v>
      </c>
      <c r="F70" s="33">
        <f t="shared" si="9"/>
        <v>57.77777777777777</v>
      </c>
      <c r="G70" s="32">
        <v>306</v>
      </c>
      <c r="H70" s="33">
        <f t="shared" si="10"/>
        <v>40</v>
      </c>
      <c r="I70" s="32">
        <v>17</v>
      </c>
      <c r="J70" s="33">
        <f t="shared" si="11"/>
        <v>2.2222222222222223</v>
      </c>
    </row>
    <row r="71" spans="1:10" ht="12.75">
      <c r="A71" s="28"/>
      <c r="B71" s="28" t="s">
        <v>9</v>
      </c>
      <c r="C71" s="32">
        <f t="shared" si="8"/>
        <v>989</v>
      </c>
      <c r="D71" s="33">
        <v>100</v>
      </c>
      <c r="E71" s="32">
        <v>656</v>
      </c>
      <c r="F71" s="33">
        <f t="shared" si="9"/>
        <v>66.32962588473205</v>
      </c>
      <c r="G71" s="32">
        <v>307</v>
      </c>
      <c r="H71" s="33">
        <f t="shared" si="10"/>
        <v>31.04145601617796</v>
      </c>
      <c r="I71" s="32">
        <v>26</v>
      </c>
      <c r="J71" s="33">
        <f t="shared" si="11"/>
        <v>2.62891809908999</v>
      </c>
    </row>
    <row r="72" spans="1:10" ht="12.75">
      <c r="A72" s="28"/>
      <c r="B72" s="28" t="s">
        <v>10</v>
      </c>
      <c r="C72" s="32">
        <f t="shared" si="8"/>
        <v>1582</v>
      </c>
      <c r="D72" s="33">
        <v>100</v>
      </c>
      <c r="E72" s="32">
        <v>1049</v>
      </c>
      <c r="F72" s="33">
        <f t="shared" si="9"/>
        <v>66.30847029077117</v>
      </c>
      <c r="G72" s="32">
        <v>517</v>
      </c>
      <c r="H72" s="33">
        <f t="shared" si="10"/>
        <v>32.68015170670038</v>
      </c>
      <c r="I72" s="32">
        <v>16</v>
      </c>
      <c r="J72" s="33">
        <f t="shared" si="11"/>
        <v>1.0113780025284451</v>
      </c>
    </row>
    <row r="73" spans="1:10" ht="12.75">
      <c r="A73" s="28"/>
      <c r="B73" s="28" t="s">
        <v>11</v>
      </c>
      <c r="C73" s="32">
        <f t="shared" si="8"/>
        <v>1048</v>
      </c>
      <c r="D73" s="33">
        <v>100</v>
      </c>
      <c r="E73" s="32">
        <v>624</v>
      </c>
      <c r="F73" s="33">
        <f t="shared" si="9"/>
        <v>59.541984732824424</v>
      </c>
      <c r="G73" s="32">
        <v>405</v>
      </c>
      <c r="H73" s="33">
        <f t="shared" si="10"/>
        <v>38.645038167938935</v>
      </c>
      <c r="I73" s="32">
        <v>19</v>
      </c>
      <c r="J73" s="33">
        <f t="shared" si="11"/>
        <v>1.8129770992366412</v>
      </c>
    </row>
    <row r="74" spans="1:10" ht="12.75">
      <c r="A74" s="28"/>
      <c r="B74" s="28" t="s">
        <v>12</v>
      </c>
      <c r="C74" s="32">
        <f t="shared" si="8"/>
        <v>1529</v>
      </c>
      <c r="D74" s="33">
        <v>100</v>
      </c>
      <c r="E74" s="32">
        <v>917</v>
      </c>
      <c r="F74" s="33">
        <f t="shared" si="9"/>
        <v>59.97383911052976</v>
      </c>
      <c r="G74" s="32">
        <v>597</v>
      </c>
      <c r="H74" s="33">
        <f t="shared" si="10"/>
        <v>39.04512753433617</v>
      </c>
      <c r="I74" s="32">
        <v>15</v>
      </c>
      <c r="J74" s="33">
        <f t="shared" si="11"/>
        <v>0.9810333551340745</v>
      </c>
    </row>
    <row r="75" spans="1:10" ht="12.75">
      <c r="A75" s="28"/>
      <c r="B75" s="28" t="s">
        <v>13</v>
      </c>
      <c r="C75" s="32">
        <f t="shared" si="8"/>
        <v>1274</v>
      </c>
      <c r="D75" s="33">
        <v>100</v>
      </c>
      <c r="E75" s="32">
        <v>788</v>
      </c>
      <c r="F75" s="33">
        <f t="shared" si="9"/>
        <v>61.852433281004714</v>
      </c>
      <c r="G75" s="32">
        <v>447</v>
      </c>
      <c r="H75" s="33">
        <f t="shared" si="10"/>
        <v>35.086342229199374</v>
      </c>
      <c r="I75" s="32">
        <v>39</v>
      </c>
      <c r="J75" s="33">
        <f t="shared" si="11"/>
        <v>3.061224489795918</v>
      </c>
    </row>
    <row r="76" spans="1:10" ht="12.75">
      <c r="A76" s="28"/>
      <c r="B76" s="28" t="s">
        <v>14</v>
      </c>
      <c r="C76" s="32">
        <f t="shared" si="8"/>
        <v>1111</v>
      </c>
      <c r="D76" s="33">
        <v>100</v>
      </c>
      <c r="E76" s="32">
        <v>699</v>
      </c>
      <c r="F76" s="33">
        <f t="shared" si="9"/>
        <v>62.91629162916291</v>
      </c>
      <c r="G76" s="32">
        <v>379</v>
      </c>
      <c r="H76" s="33">
        <f t="shared" si="10"/>
        <v>34.11341134113412</v>
      </c>
      <c r="I76" s="32">
        <v>33</v>
      </c>
      <c r="J76" s="33">
        <f t="shared" si="11"/>
        <v>2.9702970297029703</v>
      </c>
    </row>
    <row r="77" spans="1:10" ht="12.75">
      <c r="A77" s="28"/>
      <c r="B77" s="28" t="s">
        <v>15</v>
      </c>
      <c r="C77" s="32">
        <f t="shared" si="8"/>
        <v>512</v>
      </c>
      <c r="D77" s="33">
        <v>100</v>
      </c>
      <c r="E77" s="32">
        <v>325</v>
      </c>
      <c r="F77" s="33">
        <f t="shared" si="9"/>
        <v>63.4765625</v>
      </c>
      <c r="G77" s="32">
        <v>179</v>
      </c>
      <c r="H77" s="33">
        <f t="shared" si="10"/>
        <v>34.9609375</v>
      </c>
      <c r="I77" s="32">
        <v>8</v>
      </c>
      <c r="J77" s="33">
        <f t="shared" si="11"/>
        <v>1.5625</v>
      </c>
    </row>
    <row r="78" spans="1:10" ht="12.75">
      <c r="A78" s="28"/>
      <c r="B78" s="28" t="s">
        <v>16</v>
      </c>
      <c r="C78" s="32">
        <f t="shared" si="8"/>
        <v>2577</v>
      </c>
      <c r="D78" s="33">
        <v>100</v>
      </c>
      <c r="E78" s="32">
        <v>1568</v>
      </c>
      <c r="F78" s="33">
        <f t="shared" si="9"/>
        <v>60.84594489716725</v>
      </c>
      <c r="G78" s="32">
        <v>985</v>
      </c>
      <c r="H78" s="33">
        <f t="shared" si="10"/>
        <v>38.22273961971284</v>
      </c>
      <c r="I78" s="32">
        <v>24</v>
      </c>
      <c r="J78" s="33">
        <f t="shared" si="11"/>
        <v>0.9313154831199069</v>
      </c>
    </row>
    <row r="79" spans="1:10" ht="12.75">
      <c r="A79" s="28"/>
      <c r="B79" s="28" t="s">
        <v>17</v>
      </c>
      <c r="C79" s="32">
        <f t="shared" si="8"/>
        <v>519</v>
      </c>
      <c r="D79" s="33">
        <v>100</v>
      </c>
      <c r="E79" s="32">
        <v>333</v>
      </c>
      <c r="F79" s="33">
        <f t="shared" si="9"/>
        <v>64.16184971098265</v>
      </c>
      <c r="G79" s="32">
        <v>181</v>
      </c>
      <c r="H79" s="33">
        <f t="shared" si="10"/>
        <v>34.8747591522158</v>
      </c>
      <c r="I79" s="32">
        <v>5</v>
      </c>
      <c r="J79" s="33">
        <f t="shared" si="11"/>
        <v>0.9633911368015413</v>
      </c>
    </row>
    <row r="80" spans="1:10" ht="12.75">
      <c r="A80" s="28"/>
      <c r="B80" s="28" t="s">
        <v>18</v>
      </c>
      <c r="C80" s="32">
        <f t="shared" si="8"/>
        <v>1258</v>
      </c>
      <c r="D80" s="33">
        <v>100</v>
      </c>
      <c r="E80" s="32">
        <v>815</v>
      </c>
      <c r="F80" s="33">
        <f t="shared" si="9"/>
        <v>64.78537360890301</v>
      </c>
      <c r="G80" s="32">
        <v>442</v>
      </c>
      <c r="H80" s="33">
        <f t="shared" si="10"/>
        <v>35.13513513513514</v>
      </c>
      <c r="I80" s="32">
        <v>1</v>
      </c>
      <c r="J80" s="33">
        <f t="shared" si="11"/>
        <v>0.0794912559618442</v>
      </c>
    </row>
    <row r="81" spans="2:10" ht="12.75">
      <c r="B81" t="s">
        <v>29</v>
      </c>
      <c r="C81" s="32">
        <f t="shared" si="8"/>
        <v>92</v>
      </c>
      <c r="D81" s="33">
        <v>100</v>
      </c>
      <c r="E81" s="32">
        <v>33</v>
      </c>
      <c r="F81" s="33">
        <f t="shared" si="9"/>
        <v>35.869565217391305</v>
      </c>
      <c r="G81" s="32">
        <v>47</v>
      </c>
      <c r="H81" s="33">
        <f t="shared" si="10"/>
        <v>51.08695652173913</v>
      </c>
      <c r="I81" s="32">
        <v>12</v>
      </c>
      <c r="J81" s="33">
        <f t="shared" si="11"/>
        <v>13.043478260869565</v>
      </c>
    </row>
    <row r="82" spans="1:10" ht="12.75">
      <c r="A82" s="27" t="s">
        <v>28</v>
      </c>
      <c r="C82" s="2"/>
      <c r="D82" s="30"/>
      <c r="E82" s="2"/>
      <c r="F82" s="30"/>
      <c r="G82" s="2"/>
      <c r="H82" s="30"/>
      <c r="I82" s="2"/>
      <c r="J82" s="30"/>
    </row>
    <row r="83" spans="2:10" ht="12.75">
      <c r="B83" t="s">
        <v>28</v>
      </c>
      <c r="C83" s="2" t="s">
        <v>36</v>
      </c>
      <c r="D83" s="3" t="s">
        <v>36</v>
      </c>
      <c r="E83" s="2" t="s">
        <v>36</v>
      </c>
      <c r="F83" s="3" t="s">
        <v>36</v>
      </c>
      <c r="G83" s="2" t="s">
        <v>36</v>
      </c>
      <c r="H83" s="3" t="s">
        <v>36</v>
      </c>
      <c r="I83" s="2" t="s">
        <v>36</v>
      </c>
      <c r="J83" s="3" t="s">
        <v>36</v>
      </c>
    </row>
    <row r="85" spans="3:10" ht="12.75">
      <c r="C85" s="29"/>
      <c r="D85" s="30"/>
      <c r="E85" s="29"/>
      <c r="F85" s="30"/>
      <c r="G85" s="29"/>
      <c r="H85" s="30"/>
      <c r="I85" s="29"/>
      <c r="J85" s="30"/>
    </row>
  </sheetData>
  <printOptions/>
  <pageMargins left="0.75" right="0.26" top="0.77" bottom="1" header="0.4921259845" footer="0.4921259845"/>
  <pageSetup horizontalDpi="1200" verticalDpi="1200" orientation="landscape" paperSize="9" r:id="rId3"/>
  <headerFooter alignWithMargins="0">
    <oddHeader>&amp;C21.12.2006&amp;R&amp;P/&amp;N</oddHeader>
    <oddFooter>&amp;LLähde: Tilastokeskus, koulutustilastot&amp;R&amp;F</oddFooter>
  </headerFooter>
  <rowBreaks count="2" manualBreakCount="2">
    <brk id="34" max="255" man="1"/>
    <brk id="59" max="255" man="1"/>
  </rowBreaks>
  <legacyDrawing r:id="rId2"/>
  <oleObjects>
    <oleObject progId="MSDraw" shapeId="17339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 Udd</dc:creator>
  <cp:keywords/>
  <dc:description/>
  <cp:lastModifiedBy>menander</cp:lastModifiedBy>
  <cp:lastPrinted>2006-12-14T08:23:52Z</cp:lastPrinted>
  <dcterms:created xsi:type="dcterms:W3CDTF">2006-12-12T09:26:11Z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