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5300" windowHeight="4695" tabRatio="927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<sst xmlns="http://schemas.openxmlformats.org/spreadsheetml/2006/main" count="720" uniqueCount="187">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</sst>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"/>
          <c:w val="0.768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115</c:v>
                </c:pt>
                <c:pt idx="117">
                  <c:v>115.1</c:v>
                </c:pt>
                <c:pt idx="118">
                  <c:v>112.5</c:v>
                </c:pt>
                <c:pt idx="119">
                  <c:v>125</c:v>
                </c:pt>
                <c:pt idx="120">
                  <c:v>112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74.0374</c:v>
                </c:pt>
                <c:pt idx="1">
                  <c:v>74.6475</c:v>
                </c:pt>
                <c:pt idx="2">
                  <c:v>71.0892</c:v>
                </c:pt>
                <c:pt idx="3">
                  <c:v>75.695</c:v>
                </c:pt>
                <c:pt idx="4">
                  <c:v>75.9034</c:v>
                </c:pt>
                <c:pt idx="5">
                  <c:v>76.3445</c:v>
                </c:pt>
                <c:pt idx="6">
                  <c:v>76.3804</c:v>
                </c:pt>
                <c:pt idx="7">
                  <c:v>76.768</c:v>
                </c:pt>
                <c:pt idx="8">
                  <c:v>77.2123</c:v>
                </c:pt>
                <c:pt idx="9">
                  <c:v>77.7024</c:v>
                </c:pt>
                <c:pt idx="10">
                  <c:v>78.1881</c:v>
                </c:pt>
                <c:pt idx="11">
                  <c:v>78.6291</c:v>
                </c:pt>
                <c:pt idx="12">
                  <c:v>78.7955</c:v>
                </c:pt>
                <c:pt idx="13">
                  <c:v>78.7335</c:v>
                </c:pt>
                <c:pt idx="14">
                  <c:v>78.9094</c:v>
                </c:pt>
                <c:pt idx="15">
                  <c:v>79.4058</c:v>
                </c:pt>
                <c:pt idx="16">
                  <c:v>79.8022</c:v>
                </c:pt>
                <c:pt idx="17">
                  <c:v>80.1298</c:v>
                </c:pt>
                <c:pt idx="18">
                  <c:v>80.0605</c:v>
                </c:pt>
                <c:pt idx="19">
                  <c:v>80.396</c:v>
                </c:pt>
                <c:pt idx="20">
                  <c:v>80.7376</c:v>
                </c:pt>
                <c:pt idx="21">
                  <c:v>81.4364</c:v>
                </c:pt>
                <c:pt idx="22">
                  <c:v>82.0936</c:v>
                </c:pt>
                <c:pt idx="23">
                  <c:v>82.2495</c:v>
                </c:pt>
                <c:pt idx="24">
                  <c:v>82.8363</c:v>
                </c:pt>
                <c:pt idx="25">
                  <c:v>82.4621</c:v>
                </c:pt>
                <c:pt idx="26">
                  <c:v>82.6146</c:v>
                </c:pt>
                <c:pt idx="27">
                  <c:v>82.5349</c:v>
                </c:pt>
                <c:pt idx="28">
                  <c:v>83.3339</c:v>
                </c:pt>
                <c:pt idx="29">
                  <c:v>83.7515</c:v>
                </c:pt>
                <c:pt idx="30">
                  <c:v>84.5999</c:v>
                </c:pt>
                <c:pt idx="31">
                  <c:v>85.2147</c:v>
                </c:pt>
                <c:pt idx="32">
                  <c:v>85.5592</c:v>
                </c:pt>
                <c:pt idx="33">
                  <c:v>85.4175</c:v>
                </c:pt>
                <c:pt idx="34">
                  <c:v>85.405</c:v>
                </c:pt>
                <c:pt idx="35">
                  <c:v>86.0782</c:v>
                </c:pt>
                <c:pt idx="36">
                  <c:v>87.1442</c:v>
                </c:pt>
                <c:pt idx="37">
                  <c:v>88.0391</c:v>
                </c:pt>
                <c:pt idx="38">
                  <c:v>88.4922</c:v>
                </c:pt>
                <c:pt idx="39">
                  <c:v>88.8339</c:v>
                </c:pt>
                <c:pt idx="40">
                  <c:v>89.0221</c:v>
                </c:pt>
                <c:pt idx="41">
                  <c:v>89.1527</c:v>
                </c:pt>
                <c:pt idx="42">
                  <c:v>89.9205</c:v>
                </c:pt>
                <c:pt idx="43">
                  <c:v>90.21</c:v>
                </c:pt>
                <c:pt idx="44">
                  <c:v>90.6248</c:v>
                </c:pt>
                <c:pt idx="45">
                  <c:v>90.9631</c:v>
                </c:pt>
                <c:pt idx="46">
                  <c:v>91.371</c:v>
                </c:pt>
                <c:pt idx="47">
                  <c:v>91.8364</c:v>
                </c:pt>
                <c:pt idx="48">
                  <c:v>91.6507</c:v>
                </c:pt>
                <c:pt idx="49">
                  <c:v>92.1062</c:v>
                </c:pt>
                <c:pt idx="50">
                  <c:v>92.4562</c:v>
                </c:pt>
                <c:pt idx="51">
                  <c:v>92.6243</c:v>
                </c:pt>
                <c:pt idx="52">
                  <c:v>92.8358</c:v>
                </c:pt>
                <c:pt idx="53">
                  <c:v>93.1778</c:v>
                </c:pt>
                <c:pt idx="54">
                  <c:v>94.4416</c:v>
                </c:pt>
                <c:pt idx="55">
                  <c:v>94.591</c:v>
                </c:pt>
                <c:pt idx="56">
                  <c:v>94.8942</c:v>
                </c:pt>
                <c:pt idx="57">
                  <c:v>95.2866</c:v>
                </c:pt>
                <c:pt idx="58">
                  <c:v>95.6759</c:v>
                </c:pt>
                <c:pt idx="59">
                  <c:v>96.0222</c:v>
                </c:pt>
                <c:pt idx="60">
                  <c:v>96.2383</c:v>
                </c:pt>
                <c:pt idx="61">
                  <c:v>97.0948</c:v>
                </c:pt>
                <c:pt idx="62">
                  <c:v>97.6562</c:v>
                </c:pt>
                <c:pt idx="63">
                  <c:v>98.4331</c:v>
                </c:pt>
                <c:pt idx="64">
                  <c:v>99.1645</c:v>
                </c:pt>
                <c:pt idx="65">
                  <c:v>100.049</c:v>
                </c:pt>
                <c:pt idx="66">
                  <c:v>100.24</c:v>
                </c:pt>
                <c:pt idx="67">
                  <c:v>100.793</c:v>
                </c:pt>
                <c:pt idx="68">
                  <c:v>101.507</c:v>
                </c:pt>
                <c:pt idx="69">
                  <c:v>102.086</c:v>
                </c:pt>
                <c:pt idx="70">
                  <c:v>102.612</c:v>
                </c:pt>
                <c:pt idx="71">
                  <c:v>103.629</c:v>
                </c:pt>
                <c:pt idx="72">
                  <c:v>104.589</c:v>
                </c:pt>
                <c:pt idx="73">
                  <c:v>105.865</c:v>
                </c:pt>
                <c:pt idx="74">
                  <c:v>105.96</c:v>
                </c:pt>
                <c:pt idx="75">
                  <c:v>106.264</c:v>
                </c:pt>
                <c:pt idx="76">
                  <c:v>105.973</c:v>
                </c:pt>
                <c:pt idx="77">
                  <c:v>107.012</c:v>
                </c:pt>
                <c:pt idx="78">
                  <c:v>107.021</c:v>
                </c:pt>
                <c:pt idx="79">
                  <c:v>107.625</c:v>
                </c:pt>
                <c:pt idx="80">
                  <c:v>107.602</c:v>
                </c:pt>
                <c:pt idx="81">
                  <c:v>108.204</c:v>
                </c:pt>
                <c:pt idx="82">
                  <c:v>108.563</c:v>
                </c:pt>
                <c:pt idx="83">
                  <c:v>108.188</c:v>
                </c:pt>
                <c:pt idx="84">
                  <c:v>108.384</c:v>
                </c:pt>
                <c:pt idx="85">
                  <c:v>108.407</c:v>
                </c:pt>
                <c:pt idx="86">
                  <c:v>109.595</c:v>
                </c:pt>
                <c:pt idx="87">
                  <c:v>109.873</c:v>
                </c:pt>
                <c:pt idx="88">
                  <c:v>110.522</c:v>
                </c:pt>
                <c:pt idx="89">
                  <c:v>110.297</c:v>
                </c:pt>
                <c:pt idx="90">
                  <c:v>110.517</c:v>
                </c:pt>
                <c:pt idx="91">
                  <c:v>110.488</c:v>
                </c:pt>
                <c:pt idx="92">
                  <c:v>110.791</c:v>
                </c:pt>
                <c:pt idx="93">
                  <c:v>110.972</c:v>
                </c:pt>
                <c:pt idx="94">
                  <c:v>111.945</c:v>
                </c:pt>
                <c:pt idx="95">
                  <c:v>112.421</c:v>
                </c:pt>
                <c:pt idx="96">
                  <c:v>112.727</c:v>
                </c:pt>
                <c:pt idx="97">
                  <c:v>112.092</c:v>
                </c:pt>
                <c:pt idx="98">
                  <c:v>112.101</c:v>
                </c:pt>
                <c:pt idx="99">
                  <c:v>113.034</c:v>
                </c:pt>
                <c:pt idx="100">
                  <c:v>113.984</c:v>
                </c:pt>
                <c:pt idx="101">
                  <c:v>114.213</c:v>
                </c:pt>
                <c:pt idx="102">
                  <c:v>114.077</c:v>
                </c:pt>
                <c:pt idx="103">
                  <c:v>114.797</c:v>
                </c:pt>
                <c:pt idx="104">
                  <c:v>115.252</c:v>
                </c:pt>
                <c:pt idx="105">
                  <c:v>115.447</c:v>
                </c:pt>
                <c:pt idx="106">
                  <c:v>115.276</c:v>
                </c:pt>
                <c:pt idx="107">
                  <c:v>115.709</c:v>
                </c:pt>
                <c:pt idx="108">
                  <c:v>116.517</c:v>
                </c:pt>
                <c:pt idx="109">
                  <c:v>117.219</c:v>
                </c:pt>
                <c:pt idx="110">
                  <c:v>117.731</c:v>
                </c:pt>
                <c:pt idx="111">
                  <c:v>117.819</c:v>
                </c:pt>
                <c:pt idx="112">
                  <c:v>117.873</c:v>
                </c:pt>
                <c:pt idx="113">
                  <c:v>118.172</c:v>
                </c:pt>
                <c:pt idx="114">
                  <c:v>118.962</c:v>
                </c:pt>
                <c:pt idx="115">
                  <c:v>119.288</c:v>
                </c:pt>
                <c:pt idx="116">
                  <c:v>119.984</c:v>
                </c:pt>
                <c:pt idx="117">
                  <c:v>120.643</c:v>
                </c:pt>
                <c:pt idx="118">
                  <c:v>120.983</c:v>
                </c:pt>
                <c:pt idx="119">
                  <c:v>121.32</c:v>
                </c:pt>
                <c:pt idx="120">
                  <c:v>121.424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74.199</c:v>
                </c:pt>
                <c:pt idx="1">
                  <c:v>74.6152</c:v>
                </c:pt>
                <c:pt idx="2">
                  <c:v>75.0728</c:v>
                </c:pt>
                <c:pt idx="3">
                  <c:v>75.5021</c:v>
                </c:pt>
                <c:pt idx="4">
                  <c:v>75.8709</c:v>
                </c:pt>
                <c:pt idx="5">
                  <c:v>76.1854</c:v>
                </c:pt>
                <c:pt idx="6">
                  <c:v>76.4776</c:v>
                </c:pt>
                <c:pt idx="7">
                  <c:v>76.8136</c:v>
                </c:pt>
                <c:pt idx="8">
                  <c:v>77.2164</c:v>
                </c:pt>
                <c:pt idx="9">
                  <c:v>77.6485</c:v>
                </c:pt>
                <c:pt idx="10">
                  <c:v>78.0656</c:v>
                </c:pt>
                <c:pt idx="11">
                  <c:v>78.41</c:v>
                </c:pt>
                <c:pt idx="12">
                  <c:v>78.642</c:v>
                </c:pt>
                <c:pt idx="13">
                  <c:v>78.8143</c:v>
                </c:pt>
                <c:pt idx="14">
                  <c:v>79.0423</c:v>
                </c:pt>
                <c:pt idx="15">
                  <c:v>79.3578</c:v>
                </c:pt>
                <c:pt idx="16">
                  <c:v>79.6869</c:v>
                </c:pt>
                <c:pt idx="17">
                  <c:v>79.9555</c:v>
                </c:pt>
                <c:pt idx="18">
                  <c:v>80.1856</c:v>
                </c:pt>
                <c:pt idx="19">
                  <c:v>80.4745</c:v>
                </c:pt>
                <c:pt idx="20">
                  <c:v>80.8757</c:v>
                </c:pt>
                <c:pt idx="21">
                  <c:v>81.3631</c:v>
                </c:pt>
                <c:pt idx="22">
                  <c:v>81.8279</c:v>
                </c:pt>
                <c:pt idx="23">
                  <c:v>82.1927</c:v>
                </c:pt>
                <c:pt idx="24">
                  <c:v>82.4329</c:v>
                </c:pt>
                <c:pt idx="25">
                  <c:v>82.5489</c:v>
                </c:pt>
                <c:pt idx="26">
                  <c:v>82.6565</c:v>
                </c:pt>
                <c:pt idx="27">
                  <c:v>82.898</c:v>
                </c:pt>
                <c:pt idx="28">
                  <c:v>83.318</c:v>
                </c:pt>
                <c:pt idx="29">
                  <c:v>83.8555</c:v>
                </c:pt>
                <c:pt idx="30">
                  <c:v>84.4301</c:v>
                </c:pt>
                <c:pt idx="31">
                  <c:v>84.9363</c:v>
                </c:pt>
                <c:pt idx="32">
                  <c:v>85.2745</c:v>
                </c:pt>
                <c:pt idx="33">
                  <c:v>85.4899</c:v>
                </c:pt>
                <c:pt idx="34">
                  <c:v>85.7823</c:v>
                </c:pt>
                <c:pt idx="35">
                  <c:v>86.3168</c:v>
                </c:pt>
                <c:pt idx="36">
                  <c:v>87.0336</c:v>
                </c:pt>
                <c:pt idx="37">
                  <c:v>87.7297</c:v>
                </c:pt>
                <c:pt idx="38">
                  <c:v>88.2743</c:v>
                </c:pt>
                <c:pt idx="39">
                  <c:v>88.6737</c:v>
                </c:pt>
                <c:pt idx="40">
                  <c:v>88.9937</c:v>
                </c:pt>
                <c:pt idx="41">
                  <c:v>89.3401</c:v>
                </c:pt>
                <c:pt idx="42">
                  <c:v>89.7557</c:v>
                </c:pt>
                <c:pt idx="43">
                  <c:v>90.1686</c:v>
                </c:pt>
                <c:pt idx="44">
                  <c:v>90.5516</c:v>
                </c:pt>
                <c:pt idx="45">
                  <c:v>90.9227</c:v>
                </c:pt>
                <c:pt idx="46">
                  <c:v>91.2786</c:v>
                </c:pt>
                <c:pt idx="47">
                  <c:v>91.5709</c:v>
                </c:pt>
                <c:pt idx="48">
                  <c:v>91.8028</c:v>
                </c:pt>
                <c:pt idx="49">
                  <c:v>92.0671</c:v>
                </c:pt>
                <c:pt idx="50">
                  <c:v>92.3598</c:v>
                </c:pt>
                <c:pt idx="51">
                  <c:v>92.6431</c:v>
                </c:pt>
                <c:pt idx="52">
                  <c:v>92.9748</c:v>
                </c:pt>
                <c:pt idx="53">
                  <c:v>93.4531</c:v>
                </c:pt>
                <c:pt idx="54">
                  <c:v>94.0203</c:v>
                </c:pt>
                <c:pt idx="55">
                  <c:v>94.492</c:v>
                </c:pt>
                <c:pt idx="56">
                  <c:v>94.8709</c:v>
                </c:pt>
                <c:pt idx="57">
                  <c:v>95.2473</c:v>
                </c:pt>
                <c:pt idx="58">
                  <c:v>95.6285</c:v>
                </c:pt>
                <c:pt idx="59">
                  <c:v>96.0163</c:v>
                </c:pt>
                <c:pt idx="60">
                  <c:v>96.4735</c:v>
                </c:pt>
                <c:pt idx="61">
                  <c:v>97.0493</c:v>
                </c:pt>
                <c:pt idx="62">
                  <c:v>97.6997</c:v>
                </c:pt>
                <c:pt idx="63">
                  <c:v>98.3877</c:v>
                </c:pt>
                <c:pt idx="64">
                  <c:v>99.0912</c:v>
                </c:pt>
                <c:pt idx="65">
                  <c:v>99.734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102.09</c:v>
                </c:pt>
                <c:pt idx="70">
                  <c:v>102.796</c:v>
                </c:pt>
                <c:pt idx="71">
                  <c:v>103.616</c:v>
                </c:pt>
                <c:pt idx="72">
                  <c:v>104.492</c:v>
                </c:pt>
                <c:pt idx="73">
                  <c:v>105.252</c:v>
                </c:pt>
                <c:pt idx="74">
                  <c:v>105.754</c:v>
                </c:pt>
                <c:pt idx="75">
                  <c:v>106.052</c:v>
                </c:pt>
                <c:pt idx="76">
                  <c:v>106.337</c:v>
                </c:pt>
                <c:pt idx="77">
                  <c:v>106.705</c:v>
                </c:pt>
                <c:pt idx="78">
                  <c:v>107.074</c:v>
                </c:pt>
                <c:pt idx="79">
                  <c:v>107.398</c:v>
                </c:pt>
                <c:pt idx="80">
                  <c:v>107.703</c:v>
                </c:pt>
                <c:pt idx="81">
                  <c:v>108.005</c:v>
                </c:pt>
                <c:pt idx="82">
                  <c:v>108.22</c:v>
                </c:pt>
                <c:pt idx="83">
                  <c:v>108.326</c:v>
                </c:pt>
                <c:pt idx="84">
                  <c:v>108.476</c:v>
                </c:pt>
                <c:pt idx="85">
                  <c:v>108.808</c:v>
                </c:pt>
                <c:pt idx="86">
                  <c:v>109.298</c:v>
                </c:pt>
                <c:pt idx="87">
                  <c:v>109.773</c:v>
                </c:pt>
                <c:pt idx="88">
                  <c:v>110.108</c:v>
                </c:pt>
                <c:pt idx="89">
                  <c:v>110.3</c:v>
                </c:pt>
                <c:pt idx="90">
                  <c:v>110.436</c:v>
                </c:pt>
                <c:pt idx="91">
                  <c:v>110.601</c:v>
                </c:pt>
                <c:pt idx="92">
                  <c:v>110.845</c:v>
                </c:pt>
                <c:pt idx="93">
                  <c:v>111.221</c:v>
                </c:pt>
                <c:pt idx="94">
                  <c:v>111.699</c:v>
                </c:pt>
                <c:pt idx="95">
                  <c:v>112.108</c:v>
                </c:pt>
                <c:pt idx="96">
                  <c:v>112.302</c:v>
                </c:pt>
                <c:pt idx="97">
                  <c:v>112.357</c:v>
                </c:pt>
                <c:pt idx="98">
                  <c:v>112.563</c:v>
                </c:pt>
                <c:pt idx="99">
                  <c:v>113.048</c:v>
                </c:pt>
                <c:pt idx="100">
                  <c:v>113.595</c:v>
                </c:pt>
                <c:pt idx="101">
                  <c:v>113.988</c:v>
                </c:pt>
                <c:pt idx="102">
                  <c:v>114.299</c:v>
                </c:pt>
                <c:pt idx="103">
                  <c:v>114.669</c:v>
                </c:pt>
                <c:pt idx="104">
                  <c:v>115.029</c:v>
                </c:pt>
                <c:pt idx="105">
                  <c:v>115.286</c:v>
                </c:pt>
                <c:pt idx="106">
                  <c:v>115.524</c:v>
                </c:pt>
                <c:pt idx="107">
                  <c:v>115.908</c:v>
                </c:pt>
                <c:pt idx="108">
                  <c:v>116.447</c:v>
                </c:pt>
                <c:pt idx="109">
                  <c:v>116.998</c:v>
                </c:pt>
                <c:pt idx="110">
                  <c:v>117.431</c:v>
                </c:pt>
                <c:pt idx="111">
                  <c:v>117.726</c:v>
                </c:pt>
                <c:pt idx="112">
                  <c:v>117.988</c:v>
                </c:pt>
                <c:pt idx="113">
                  <c:v>118.355</c:v>
                </c:pt>
                <c:pt idx="114">
                  <c:v>118.833</c:v>
                </c:pt>
                <c:pt idx="115">
                  <c:v>119.352</c:v>
                </c:pt>
                <c:pt idx="116">
                  <c:v>119.897</c:v>
                </c:pt>
                <c:pt idx="117">
                  <c:v>120.42</c:v>
                </c:pt>
                <c:pt idx="118">
                  <c:v>120.856</c:v>
                </c:pt>
                <c:pt idx="119">
                  <c:v>121.221</c:v>
                </c:pt>
                <c:pt idx="120">
                  <c:v>121.6</c:v>
                </c:pt>
              </c:numCache>
            </c:numRef>
          </c:val>
          <c:smooth val="0"/>
        </c:ser>
        <c:axId val="22859116"/>
        <c:axId val="440545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05453"/>
        <c:crossesAt val="60"/>
        <c:auto val="0"/>
        <c:lblOffset val="100"/>
        <c:tickLblSkip val="6"/>
        <c:tickMarkSkip val="2"/>
        <c:noMultiLvlLbl val="0"/>
      </c:catAx>
      <c:valAx>
        <c:axId val="440545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5"/>
          <c:w val="0.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39649078"/>
        <c:axId val="21297383"/>
      </c:line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297383"/>
        <c:crossesAt val="60"/>
        <c:auto val="0"/>
        <c:lblOffset val="100"/>
        <c:tickLblSkip val="6"/>
        <c:noMultiLvlLbl val="0"/>
      </c:catAx>
      <c:valAx>
        <c:axId val="2129738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490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123.8</c:v>
                </c:pt>
                <c:pt idx="117">
                  <c:v>133</c:v>
                </c:pt>
                <c:pt idx="118">
                  <c:v>119</c:v>
                </c:pt>
                <c:pt idx="119">
                  <c:v>139</c:v>
                </c:pt>
                <c:pt idx="120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56.8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63.8</c:v>
                </c:pt>
                <c:pt idx="12">
                  <c:v>60.1</c:v>
                </c:pt>
                <c:pt idx="13">
                  <c:v>61.6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68.1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70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75.5</c:v>
                </c:pt>
                <c:pt idx="32">
                  <c:v>73.4</c:v>
                </c:pt>
                <c:pt idx="33">
                  <c:v>77.2</c:v>
                </c:pt>
                <c:pt idx="34">
                  <c:v>74.8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84.8</c:v>
                </c:pt>
                <c:pt idx="43">
                  <c:v>81.8</c:v>
                </c:pt>
                <c:pt idx="44">
                  <c:v>81.7</c:v>
                </c:pt>
                <c:pt idx="45">
                  <c:v>86.1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94.5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107.1</c:v>
                </c:pt>
                <c:pt idx="69">
                  <c:v>100.3</c:v>
                </c:pt>
                <c:pt idx="70">
                  <c:v>101.2</c:v>
                </c:pt>
                <c:pt idx="71">
                  <c:v>109.6</c:v>
                </c:pt>
                <c:pt idx="72">
                  <c:v>105.8</c:v>
                </c:pt>
                <c:pt idx="73">
                  <c:v>107.2</c:v>
                </c:pt>
                <c:pt idx="74">
                  <c:v>111.9</c:v>
                </c:pt>
                <c:pt idx="75">
                  <c:v>106.3</c:v>
                </c:pt>
                <c:pt idx="76">
                  <c:v>106.9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107.8</c:v>
                </c:pt>
                <c:pt idx="81">
                  <c:v>106.5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111.8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106.6</c:v>
                </c:pt>
                <c:pt idx="91">
                  <c:v>113.1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112.6</c:v>
                </c:pt>
                <c:pt idx="98">
                  <c:v>109.4</c:v>
                </c:pt>
                <c:pt idx="99">
                  <c:v>112.3</c:v>
                </c:pt>
                <c:pt idx="100">
                  <c:v>115.2</c:v>
                </c:pt>
                <c:pt idx="101">
                  <c:v>111.6</c:v>
                </c:pt>
                <c:pt idx="102">
                  <c:v>112.4</c:v>
                </c:pt>
                <c:pt idx="103">
                  <c:v>116.9</c:v>
                </c:pt>
                <c:pt idx="104">
                  <c:v>113.8</c:v>
                </c:pt>
                <c:pt idx="105">
                  <c:v>116.8</c:v>
                </c:pt>
                <c:pt idx="106">
                  <c:v>113.9</c:v>
                </c:pt>
                <c:pt idx="107">
                  <c:v>112.9</c:v>
                </c:pt>
                <c:pt idx="108">
                  <c:v>119.9</c:v>
                </c:pt>
                <c:pt idx="109">
                  <c:v>115.9</c:v>
                </c:pt>
                <c:pt idx="110">
                  <c:v>113.8</c:v>
                </c:pt>
                <c:pt idx="111">
                  <c:v>122.4</c:v>
                </c:pt>
                <c:pt idx="112">
                  <c:v>114.9</c:v>
                </c:pt>
                <c:pt idx="113">
                  <c:v>116.1</c:v>
                </c:pt>
                <c:pt idx="114">
                  <c:v>126.2</c:v>
                </c:pt>
                <c:pt idx="115">
                  <c:v>115.5</c:v>
                </c:pt>
                <c:pt idx="116">
                  <c:v>120.5</c:v>
                </c:pt>
                <c:pt idx="117">
                  <c:v>125.2</c:v>
                </c:pt>
                <c:pt idx="118">
                  <c:v>120.7</c:v>
                </c:pt>
                <c:pt idx="119">
                  <c:v>126.1</c:v>
                </c:pt>
                <c:pt idx="120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109.2</c:v>
                </c:pt>
                <c:pt idx="86">
                  <c:v>110.2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122.1</c:v>
                </c:pt>
                <c:pt idx="118">
                  <c:v>123.1</c:v>
                </c:pt>
                <c:pt idx="119">
                  <c:v>123.8</c:v>
                </c:pt>
                <c:pt idx="120">
                  <c:v>124.2</c:v>
                </c:pt>
              </c:numCache>
            </c:numRef>
          </c:val>
          <c:smooth val="0"/>
        </c:ser>
        <c:axId val="57458720"/>
        <c:axId val="47366433"/>
      </c:line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366433"/>
        <c:crossesAt val="40"/>
        <c:auto val="0"/>
        <c:lblOffset val="100"/>
        <c:tickLblSkip val="6"/>
        <c:noMultiLvlLbl val="0"/>
      </c:catAx>
      <c:valAx>
        <c:axId val="4736643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587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771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116.9</c:v>
                </c:pt>
                <c:pt idx="117">
                  <c:v>115.2</c:v>
                </c:pt>
                <c:pt idx="118">
                  <c:v>116.8</c:v>
                </c:pt>
                <c:pt idx="119">
                  <c:v>128.1</c:v>
                </c:pt>
                <c:pt idx="120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68.7686</c:v>
                </c:pt>
                <c:pt idx="1">
                  <c:v>69.3002</c:v>
                </c:pt>
                <c:pt idx="2">
                  <c:v>69.5197</c:v>
                </c:pt>
                <c:pt idx="3">
                  <c:v>70.1157</c:v>
                </c:pt>
                <c:pt idx="4">
                  <c:v>70.4779</c:v>
                </c:pt>
                <c:pt idx="5">
                  <c:v>70.9638</c:v>
                </c:pt>
                <c:pt idx="6">
                  <c:v>71.2443</c:v>
                </c:pt>
                <c:pt idx="7">
                  <c:v>71.7173</c:v>
                </c:pt>
                <c:pt idx="8">
                  <c:v>72.4192</c:v>
                </c:pt>
                <c:pt idx="9">
                  <c:v>72.5401</c:v>
                </c:pt>
                <c:pt idx="10">
                  <c:v>73.0197</c:v>
                </c:pt>
                <c:pt idx="11">
                  <c:v>75.6123</c:v>
                </c:pt>
                <c:pt idx="12">
                  <c:v>73.973</c:v>
                </c:pt>
                <c:pt idx="13">
                  <c:v>74.3052</c:v>
                </c:pt>
                <c:pt idx="14">
                  <c:v>75.0087</c:v>
                </c:pt>
                <c:pt idx="15">
                  <c:v>75.0576</c:v>
                </c:pt>
                <c:pt idx="16">
                  <c:v>75.7317</c:v>
                </c:pt>
                <c:pt idx="17">
                  <c:v>76.1872</c:v>
                </c:pt>
                <c:pt idx="18">
                  <c:v>76.5563</c:v>
                </c:pt>
                <c:pt idx="19">
                  <c:v>76.9976</c:v>
                </c:pt>
                <c:pt idx="20">
                  <c:v>77.2658</c:v>
                </c:pt>
                <c:pt idx="21">
                  <c:v>78.1334</c:v>
                </c:pt>
                <c:pt idx="22">
                  <c:v>78.6829</c:v>
                </c:pt>
                <c:pt idx="23">
                  <c:v>79.0058</c:v>
                </c:pt>
                <c:pt idx="24">
                  <c:v>79.1398</c:v>
                </c:pt>
                <c:pt idx="25">
                  <c:v>79.5827</c:v>
                </c:pt>
                <c:pt idx="26">
                  <c:v>77.7806</c:v>
                </c:pt>
                <c:pt idx="27">
                  <c:v>79.0431</c:v>
                </c:pt>
                <c:pt idx="28">
                  <c:v>79.7529</c:v>
                </c:pt>
                <c:pt idx="29">
                  <c:v>80.4496</c:v>
                </c:pt>
                <c:pt idx="30">
                  <c:v>81.2654</c:v>
                </c:pt>
                <c:pt idx="31">
                  <c:v>81.9992</c:v>
                </c:pt>
                <c:pt idx="32">
                  <c:v>82.4053</c:v>
                </c:pt>
                <c:pt idx="33">
                  <c:v>82.9533</c:v>
                </c:pt>
                <c:pt idx="34">
                  <c:v>83.3951</c:v>
                </c:pt>
                <c:pt idx="35">
                  <c:v>83.8711</c:v>
                </c:pt>
                <c:pt idx="36">
                  <c:v>84.9733</c:v>
                </c:pt>
                <c:pt idx="37">
                  <c:v>85.5211</c:v>
                </c:pt>
                <c:pt idx="38">
                  <c:v>85.853</c:v>
                </c:pt>
                <c:pt idx="39">
                  <c:v>86.4499</c:v>
                </c:pt>
                <c:pt idx="40">
                  <c:v>87.1261</c:v>
                </c:pt>
                <c:pt idx="41">
                  <c:v>87.5563</c:v>
                </c:pt>
                <c:pt idx="42">
                  <c:v>88.2184</c:v>
                </c:pt>
                <c:pt idx="43">
                  <c:v>88.7106</c:v>
                </c:pt>
                <c:pt idx="44">
                  <c:v>89.2001</c:v>
                </c:pt>
                <c:pt idx="45">
                  <c:v>89.7686</c:v>
                </c:pt>
                <c:pt idx="46">
                  <c:v>90.2366</c:v>
                </c:pt>
                <c:pt idx="47">
                  <c:v>90.9454</c:v>
                </c:pt>
                <c:pt idx="48">
                  <c:v>91.4214</c:v>
                </c:pt>
                <c:pt idx="49">
                  <c:v>91.7412</c:v>
                </c:pt>
                <c:pt idx="50">
                  <c:v>92.1206</c:v>
                </c:pt>
                <c:pt idx="51">
                  <c:v>92.9419</c:v>
                </c:pt>
                <c:pt idx="52">
                  <c:v>93.1881</c:v>
                </c:pt>
                <c:pt idx="53">
                  <c:v>93.6941</c:v>
                </c:pt>
                <c:pt idx="54">
                  <c:v>94.4744</c:v>
                </c:pt>
                <c:pt idx="55">
                  <c:v>94.8063</c:v>
                </c:pt>
                <c:pt idx="56">
                  <c:v>95.4593</c:v>
                </c:pt>
                <c:pt idx="57">
                  <c:v>95.9648</c:v>
                </c:pt>
                <c:pt idx="58">
                  <c:v>96.3241</c:v>
                </c:pt>
                <c:pt idx="59">
                  <c:v>96.6429</c:v>
                </c:pt>
                <c:pt idx="60">
                  <c:v>96.9325</c:v>
                </c:pt>
                <c:pt idx="61">
                  <c:v>97.5921</c:v>
                </c:pt>
                <c:pt idx="62">
                  <c:v>98.6301</c:v>
                </c:pt>
                <c:pt idx="63">
                  <c:v>98.6306</c:v>
                </c:pt>
                <c:pt idx="64">
                  <c:v>99.4387</c:v>
                </c:pt>
                <c:pt idx="65">
                  <c:v>100.085</c:v>
                </c:pt>
                <c:pt idx="66">
                  <c:v>100.24</c:v>
                </c:pt>
                <c:pt idx="67">
                  <c:v>100.571</c:v>
                </c:pt>
                <c:pt idx="68">
                  <c:v>101.272</c:v>
                </c:pt>
                <c:pt idx="69">
                  <c:v>101.537</c:v>
                </c:pt>
                <c:pt idx="70">
                  <c:v>102.091</c:v>
                </c:pt>
                <c:pt idx="71">
                  <c:v>103.092</c:v>
                </c:pt>
                <c:pt idx="72">
                  <c:v>103.182</c:v>
                </c:pt>
                <c:pt idx="73">
                  <c:v>104.045</c:v>
                </c:pt>
                <c:pt idx="74">
                  <c:v>104.139</c:v>
                </c:pt>
                <c:pt idx="75">
                  <c:v>104.781</c:v>
                </c:pt>
                <c:pt idx="76">
                  <c:v>104.85</c:v>
                </c:pt>
                <c:pt idx="77">
                  <c:v>105.501</c:v>
                </c:pt>
                <c:pt idx="78">
                  <c:v>106.14</c:v>
                </c:pt>
                <c:pt idx="79">
                  <c:v>106.886</c:v>
                </c:pt>
                <c:pt idx="80">
                  <c:v>107.216</c:v>
                </c:pt>
                <c:pt idx="81">
                  <c:v>107.748</c:v>
                </c:pt>
                <c:pt idx="82">
                  <c:v>108.311</c:v>
                </c:pt>
                <c:pt idx="83">
                  <c:v>108.41</c:v>
                </c:pt>
                <c:pt idx="84">
                  <c:v>109.089</c:v>
                </c:pt>
                <c:pt idx="85">
                  <c:v>109.103</c:v>
                </c:pt>
                <c:pt idx="86">
                  <c:v>109.638</c:v>
                </c:pt>
                <c:pt idx="87">
                  <c:v>110.076</c:v>
                </c:pt>
                <c:pt idx="88">
                  <c:v>110.824</c:v>
                </c:pt>
                <c:pt idx="89">
                  <c:v>110.928</c:v>
                </c:pt>
                <c:pt idx="90">
                  <c:v>111.186</c:v>
                </c:pt>
                <c:pt idx="91">
                  <c:v>111.624</c:v>
                </c:pt>
                <c:pt idx="92">
                  <c:v>111.664</c:v>
                </c:pt>
                <c:pt idx="93">
                  <c:v>112.023</c:v>
                </c:pt>
                <c:pt idx="94">
                  <c:v>112.545</c:v>
                </c:pt>
                <c:pt idx="95">
                  <c:v>112.869</c:v>
                </c:pt>
                <c:pt idx="96">
                  <c:v>113.39</c:v>
                </c:pt>
                <c:pt idx="97">
                  <c:v>113.83</c:v>
                </c:pt>
                <c:pt idx="98">
                  <c:v>113.758</c:v>
                </c:pt>
                <c:pt idx="99">
                  <c:v>114.32</c:v>
                </c:pt>
                <c:pt idx="100">
                  <c:v>114.771</c:v>
                </c:pt>
                <c:pt idx="101">
                  <c:v>115.321</c:v>
                </c:pt>
                <c:pt idx="102">
                  <c:v>115.56</c:v>
                </c:pt>
                <c:pt idx="103">
                  <c:v>116.038</c:v>
                </c:pt>
                <c:pt idx="104">
                  <c:v>116.652</c:v>
                </c:pt>
                <c:pt idx="105">
                  <c:v>117.123</c:v>
                </c:pt>
                <c:pt idx="106">
                  <c:v>117.544</c:v>
                </c:pt>
                <c:pt idx="107">
                  <c:v>117.903</c:v>
                </c:pt>
                <c:pt idx="108">
                  <c:v>118.61</c:v>
                </c:pt>
                <c:pt idx="109">
                  <c:v>119.04</c:v>
                </c:pt>
                <c:pt idx="110">
                  <c:v>120.01</c:v>
                </c:pt>
                <c:pt idx="111">
                  <c:v>120.396</c:v>
                </c:pt>
                <c:pt idx="112">
                  <c:v>120.825</c:v>
                </c:pt>
                <c:pt idx="113">
                  <c:v>121.338</c:v>
                </c:pt>
                <c:pt idx="114">
                  <c:v>122.117</c:v>
                </c:pt>
                <c:pt idx="115">
                  <c:v>122.512</c:v>
                </c:pt>
                <c:pt idx="116">
                  <c:v>123.129</c:v>
                </c:pt>
                <c:pt idx="117">
                  <c:v>123.712</c:v>
                </c:pt>
                <c:pt idx="118">
                  <c:v>124.136</c:v>
                </c:pt>
                <c:pt idx="119">
                  <c:v>124.844</c:v>
                </c:pt>
                <c:pt idx="120">
                  <c:v>125.185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68.7519</c:v>
                </c:pt>
                <c:pt idx="1">
                  <c:v>69.1732</c:v>
                </c:pt>
                <c:pt idx="2">
                  <c:v>69.5948</c:v>
                </c:pt>
                <c:pt idx="3">
                  <c:v>70.0199</c:v>
                </c:pt>
                <c:pt idx="4">
                  <c:v>70.4465</c:v>
                </c:pt>
                <c:pt idx="5">
                  <c:v>70.872</c:v>
                </c:pt>
                <c:pt idx="6">
                  <c:v>71.2986</c:v>
                </c:pt>
                <c:pt idx="7">
                  <c:v>71.7318</c:v>
                </c:pt>
                <c:pt idx="8">
                  <c:v>72.1661</c:v>
                </c:pt>
                <c:pt idx="9">
                  <c:v>72.5941</c:v>
                </c:pt>
                <c:pt idx="10">
                  <c:v>73.0239</c:v>
                </c:pt>
                <c:pt idx="11">
                  <c:v>73.46</c:v>
                </c:pt>
                <c:pt idx="12">
                  <c:v>73.8978</c:v>
                </c:pt>
                <c:pt idx="13">
                  <c:v>74.337</c:v>
                </c:pt>
                <c:pt idx="14">
                  <c:v>74.7753</c:v>
                </c:pt>
                <c:pt idx="15">
                  <c:v>75.2117</c:v>
                </c:pt>
                <c:pt idx="16">
                  <c:v>75.6539</c:v>
                </c:pt>
                <c:pt idx="17">
                  <c:v>76.0995</c:v>
                </c:pt>
                <c:pt idx="18">
                  <c:v>76.5436</c:v>
                </c:pt>
                <c:pt idx="19">
                  <c:v>76.9901</c:v>
                </c:pt>
                <c:pt idx="20">
                  <c:v>77.4463</c:v>
                </c:pt>
                <c:pt idx="21">
                  <c:v>77.9112</c:v>
                </c:pt>
                <c:pt idx="22">
                  <c:v>78.3648</c:v>
                </c:pt>
                <c:pt idx="23">
                  <c:v>78.7933</c:v>
                </c:pt>
                <c:pt idx="24">
                  <c:v>79.2078</c:v>
                </c:pt>
                <c:pt idx="25">
                  <c:v>79.6269</c:v>
                </c:pt>
                <c:pt idx="26">
                  <c:v>80.0559</c:v>
                </c:pt>
                <c:pt idx="27">
                  <c:v>80.4868</c:v>
                </c:pt>
                <c:pt idx="28">
                  <c:v>80.9153</c:v>
                </c:pt>
                <c:pt idx="29">
                  <c:v>81.3514</c:v>
                </c:pt>
                <c:pt idx="30">
                  <c:v>81.8026</c:v>
                </c:pt>
                <c:pt idx="31">
                  <c:v>82.2624</c:v>
                </c:pt>
                <c:pt idx="32">
                  <c:v>82.727</c:v>
                </c:pt>
                <c:pt idx="33">
                  <c:v>83.2046</c:v>
                </c:pt>
                <c:pt idx="34">
                  <c:v>83.7044</c:v>
                </c:pt>
                <c:pt idx="35">
                  <c:v>84.2359</c:v>
                </c:pt>
                <c:pt idx="36">
                  <c:v>84.7928</c:v>
                </c:pt>
                <c:pt idx="37">
                  <c:v>85.349</c:v>
                </c:pt>
                <c:pt idx="38">
                  <c:v>85.8964</c:v>
                </c:pt>
                <c:pt idx="39">
                  <c:v>86.4459</c:v>
                </c:pt>
                <c:pt idx="40">
                  <c:v>86.9976</c:v>
                </c:pt>
                <c:pt idx="41">
                  <c:v>87.5462</c:v>
                </c:pt>
                <c:pt idx="42">
                  <c:v>88.0912</c:v>
                </c:pt>
                <c:pt idx="43">
                  <c:v>88.6305</c:v>
                </c:pt>
                <c:pt idx="44">
                  <c:v>89.164</c:v>
                </c:pt>
                <c:pt idx="45">
                  <c:v>89.6944</c:v>
                </c:pt>
                <c:pt idx="46">
                  <c:v>90.222</c:v>
                </c:pt>
                <c:pt idx="47">
                  <c:v>90.7438</c:v>
                </c:pt>
                <c:pt idx="48">
                  <c:v>91.252</c:v>
                </c:pt>
                <c:pt idx="49">
                  <c:v>91.7483</c:v>
                </c:pt>
                <c:pt idx="50">
                  <c:v>92.247</c:v>
                </c:pt>
                <c:pt idx="51">
                  <c:v>92.7514</c:v>
                </c:pt>
                <c:pt idx="52">
                  <c:v>93.2548</c:v>
                </c:pt>
                <c:pt idx="53">
                  <c:v>93.7628</c:v>
                </c:pt>
                <c:pt idx="54">
                  <c:v>94.2752</c:v>
                </c:pt>
                <c:pt idx="55">
                  <c:v>94.782</c:v>
                </c:pt>
                <c:pt idx="56">
                  <c:v>95.281</c:v>
                </c:pt>
                <c:pt idx="57">
                  <c:v>95.7681</c:v>
                </c:pt>
                <c:pt idx="58">
                  <c:v>96.2417</c:v>
                </c:pt>
                <c:pt idx="59">
                  <c:v>96.7126</c:v>
                </c:pt>
                <c:pt idx="60">
                  <c:v>97.1985</c:v>
                </c:pt>
                <c:pt idx="61">
                  <c:v>97.7109</c:v>
                </c:pt>
                <c:pt idx="62">
                  <c:v>98.233</c:v>
                </c:pt>
                <c:pt idx="63">
                  <c:v>98.7457</c:v>
                </c:pt>
                <c:pt idx="64">
                  <c:v>99.2538</c:v>
                </c:pt>
                <c:pt idx="65">
                  <c:v>99.7506</c:v>
                </c:pt>
                <c:pt idx="66">
                  <c:v>100.228</c:v>
                </c:pt>
                <c:pt idx="67">
                  <c:v>100.704</c:v>
                </c:pt>
                <c:pt idx="68">
                  <c:v>101.191</c:v>
                </c:pt>
                <c:pt idx="69">
                  <c:v>101.687</c:v>
                </c:pt>
                <c:pt idx="70">
                  <c:v>102.198</c:v>
                </c:pt>
                <c:pt idx="71">
                  <c:v>102.713</c:v>
                </c:pt>
                <c:pt idx="72">
                  <c:v>103.216</c:v>
                </c:pt>
                <c:pt idx="73">
                  <c:v>103.705</c:v>
                </c:pt>
                <c:pt idx="74">
                  <c:v>104.18</c:v>
                </c:pt>
                <c:pt idx="75">
                  <c:v>104.648</c:v>
                </c:pt>
                <c:pt idx="76">
                  <c:v>105.121</c:v>
                </c:pt>
                <c:pt idx="77">
                  <c:v>105.612</c:v>
                </c:pt>
                <c:pt idx="78">
                  <c:v>106.119</c:v>
                </c:pt>
                <c:pt idx="79">
                  <c:v>106.623</c:v>
                </c:pt>
                <c:pt idx="80">
                  <c:v>107.109</c:v>
                </c:pt>
                <c:pt idx="81">
                  <c:v>107.575</c:v>
                </c:pt>
                <c:pt idx="82">
                  <c:v>108.019</c:v>
                </c:pt>
                <c:pt idx="83">
                  <c:v>108.441</c:v>
                </c:pt>
                <c:pt idx="84">
                  <c:v>108.847</c:v>
                </c:pt>
                <c:pt idx="85">
                  <c:v>109.243</c:v>
                </c:pt>
                <c:pt idx="86">
                  <c:v>109.64</c:v>
                </c:pt>
                <c:pt idx="87">
                  <c:v>110.038</c:v>
                </c:pt>
                <c:pt idx="88">
                  <c:v>110.424</c:v>
                </c:pt>
                <c:pt idx="89">
                  <c:v>110.783</c:v>
                </c:pt>
                <c:pt idx="90">
                  <c:v>111.123</c:v>
                </c:pt>
                <c:pt idx="91">
                  <c:v>111.454</c:v>
                </c:pt>
                <c:pt idx="92">
                  <c:v>111.783</c:v>
                </c:pt>
                <c:pt idx="93">
                  <c:v>112.124</c:v>
                </c:pt>
                <c:pt idx="94">
                  <c:v>112.482</c:v>
                </c:pt>
                <c:pt idx="95">
                  <c:v>112.848</c:v>
                </c:pt>
                <c:pt idx="96">
                  <c:v>113.219</c:v>
                </c:pt>
                <c:pt idx="97">
                  <c:v>113.586</c:v>
                </c:pt>
                <c:pt idx="98">
                  <c:v>113.955</c:v>
                </c:pt>
                <c:pt idx="99">
                  <c:v>114.343</c:v>
                </c:pt>
                <c:pt idx="100">
                  <c:v>114.755</c:v>
                </c:pt>
                <c:pt idx="101">
                  <c:v>115.18</c:v>
                </c:pt>
                <c:pt idx="102">
                  <c:v>115.616</c:v>
                </c:pt>
                <c:pt idx="103">
                  <c:v>116.071</c:v>
                </c:pt>
                <c:pt idx="104">
                  <c:v>116.544</c:v>
                </c:pt>
                <c:pt idx="105">
                  <c:v>117.029</c:v>
                </c:pt>
                <c:pt idx="106">
                  <c:v>117.523</c:v>
                </c:pt>
                <c:pt idx="107">
                  <c:v>118.034</c:v>
                </c:pt>
                <c:pt idx="108">
                  <c:v>118.568</c:v>
                </c:pt>
                <c:pt idx="109">
                  <c:v>119.122</c:v>
                </c:pt>
                <c:pt idx="110">
                  <c:v>119.685</c:v>
                </c:pt>
                <c:pt idx="111">
                  <c:v>120.242</c:v>
                </c:pt>
                <c:pt idx="112">
                  <c:v>120.792</c:v>
                </c:pt>
                <c:pt idx="113">
                  <c:v>121.347</c:v>
                </c:pt>
                <c:pt idx="114">
                  <c:v>121.907</c:v>
                </c:pt>
                <c:pt idx="115">
                  <c:v>122.463</c:v>
                </c:pt>
                <c:pt idx="116">
                  <c:v>123.016</c:v>
                </c:pt>
                <c:pt idx="117">
                  <c:v>123.566</c:v>
                </c:pt>
                <c:pt idx="118">
                  <c:v>124.111</c:v>
                </c:pt>
                <c:pt idx="119">
                  <c:v>124.654</c:v>
                </c:pt>
                <c:pt idx="120">
                  <c:v>125.193</c:v>
                </c:pt>
              </c:numCache>
            </c:numRef>
          </c:val>
          <c:smooth val="0"/>
        </c:ser>
        <c:axId val="23644714"/>
        <c:axId val="11475835"/>
      </c:lineChart>
      <c:cat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475835"/>
        <c:crossesAt val="60"/>
        <c:auto val="0"/>
        <c:lblOffset val="100"/>
        <c:tickLblSkip val="6"/>
        <c:noMultiLvlLbl val="0"/>
      </c:catAx>
      <c:valAx>
        <c:axId val="1147583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447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102.3</c:v>
                </c:pt>
                <c:pt idx="117">
                  <c:v>103.25</c:v>
                </c:pt>
                <c:pt idx="118">
                  <c:v>102.21</c:v>
                </c:pt>
                <c:pt idx="119">
                  <c:v>106.58</c:v>
                </c:pt>
                <c:pt idx="120">
                  <c:v>108.97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85.8915</c:v>
                </c:pt>
                <c:pt idx="1">
                  <c:v>86.5756</c:v>
                </c:pt>
                <c:pt idx="2">
                  <c:v>86.2841</c:v>
                </c:pt>
                <c:pt idx="3">
                  <c:v>86.9635</c:v>
                </c:pt>
                <c:pt idx="4">
                  <c:v>86.9741</c:v>
                </c:pt>
                <c:pt idx="5">
                  <c:v>88.5235</c:v>
                </c:pt>
                <c:pt idx="6">
                  <c:v>86.4293</c:v>
                </c:pt>
                <c:pt idx="7">
                  <c:v>88.0647</c:v>
                </c:pt>
                <c:pt idx="8">
                  <c:v>87.1112</c:v>
                </c:pt>
                <c:pt idx="9">
                  <c:v>86.8668</c:v>
                </c:pt>
                <c:pt idx="10">
                  <c:v>86.9964</c:v>
                </c:pt>
                <c:pt idx="11">
                  <c:v>86.454</c:v>
                </c:pt>
                <c:pt idx="12">
                  <c:v>93.6214</c:v>
                </c:pt>
                <c:pt idx="13">
                  <c:v>85.3334</c:v>
                </c:pt>
                <c:pt idx="14">
                  <c:v>86.6306</c:v>
                </c:pt>
                <c:pt idx="15">
                  <c:v>84.5482</c:v>
                </c:pt>
                <c:pt idx="16">
                  <c:v>85.3666</c:v>
                </c:pt>
                <c:pt idx="17">
                  <c:v>82.6832</c:v>
                </c:pt>
                <c:pt idx="18">
                  <c:v>84.0854</c:v>
                </c:pt>
                <c:pt idx="19">
                  <c:v>82.4699</c:v>
                </c:pt>
                <c:pt idx="20">
                  <c:v>82.9266</c:v>
                </c:pt>
                <c:pt idx="21">
                  <c:v>83.0394</c:v>
                </c:pt>
                <c:pt idx="22">
                  <c:v>82.7614</c:v>
                </c:pt>
                <c:pt idx="23">
                  <c:v>82.5572</c:v>
                </c:pt>
                <c:pt idx="24">
                  <c:v>83.4314</c:v>
                </c:pt>
                <c:pt idx="25">
                  <c:v>83.0677</c:v>
                </c:pt>
                <c:pt idx="26">
                  <c:v>81.1951</c:v>
                </c:pt>
                <c:pt idx="27">
                  <c:v>80.9705</c:v>
                </c:pt>
                <c:pt idx="28">
                  <c:v>81.327</c:v>
                </c:pt>
                <c:pt idx="29">
                  <c:v>82.499</c:v>
                </c:pt>
                <c:pt idx="30">
                  <c:v>82.0812</c:v>
                </c:pt>
                <c:pt idx="31">
                  <c:v>82.0814</c:v>
                </c:pt>
                <c:pt idx="32">
                  <c:v>81.9787</c:v>
                </c:pt>
                <c:pt idx="33">
                  <c:v>82.2382</c:v>
                </c:pt>
                <c:pt idx="34">
                  <c:v>82.8167</c:v>
                </c:pt>
                <c:pt idx="35">
                  <c:v>82.5418</c:v>
                </c:pt>
                <c:pt idx="36">
                  <c:v>84.024</c:v>
                </c:pt>
                <c:pt idx="37">
                  <c:v>83.8721</c:v>
                </c:pt>
                <c:pt idx="38">
                  <c:v>82.9095</c:v>
                </c:pt>
                <c:pt idx="39">
                  <c:v>85.6896</c:v>
                </c:pt>
                <c:pt idx="40">
                  <c:v>86.1913</c:v>
                </c:pt>
                <c:pt idx="41">
                  <c:v>84.125</c:v>
                </c:pt>
                <c:pt idx="42">
                  <c:v>87.8564</c:v>
                </c:pt>
                <c:pt idx="43">
                  <c:v>87.1365</c:v>
                </c:pt>
                <c:pt idx="44">
                  <c:v>88.2721</c:v>
                </c:pt>
                <c:pt idx="45">
                  <c:v>89.0147</c:v>
                </c:pt>
                <c:pt idx="46">
                  <c:v>88.8677</c:v>
                </c:pt>
                <c:pt idx="47">
                  <c:v>90.5781</c:v>
                </c:pt>
                <c:pt idx="48">
                  <c:v>89.9902</c:v>
                </c:pt>
                <c:pt idx="49">
                  <c:v>89.7207</c:v>
                </c:pt>
                <c:pt idx="50">
                  <c:v>91.5778</c:v>
                </c:pt>
                <c:pt idx="51">
                  <c:v>93.0176</c:v>
                </c:pt>
                <c:pt idx="52">
                  <c:v>90.8377</c:v>
                </c:pt>
                <c:pt idx="53">
                  <c:v>93.6493</c:v>
                </c:pt>
                <c:pt idx="54">
                  <c:v>91.2413</c:v>
                </c:pt>
                <c:pt idx="55">
                  <c:v>92.7303</c:v>
                </c:pt>
                <c:pt idx="56">
                  <c:v>92.9751</c:v>
                </c:pt>
                <c:pt idx="57">
                  <c:v>93.2382</c:v>
                </c:pt>
                <c:pt idx="58">
                  <c:v>93.3461</c:v>
                </c:pt>
                <c:pt idx="59">
                  <c:v>93.3584</c:v>
                </c:pt>
                <c:pt idx="60">
                  <c:v>95.0074</c:v>
                </c:pt>
                <c:pt idx="61">
                  <c:v>96.291</c:v>
                </c:pt>
                <c:pt idx="62">
                  <c:v>108.724</c:v>
                </c:pt>
                <c:pt idx="63">
                  <c:v>96.7884</c:v>
                </c:pt>
                <c:pt idx="64">
                  <c:v>98.5946</c:v>
                </c:pt>
                <c:pt idx="65">
                  <c:v>98.6552</c:v>
                </c:pt>
                <c:pt idx="66">
                  <c:v>98.4813</c:v>
                </c:pt>
                <c:pt idx="67">
                  <c:v>99.5697</c:v>
                </c:pt>
                <c:pt idx="68">
                  <c:v>100.588</c:v>
                </c:pt>
                <c:pt idx="69">
                  <c:v>100.005</c:v>
                </c:pt>
                <c:pt idx="70">
                  <c:v>101.307</c:v>
                </c:pt>
                <c:pt idx="71">
                  <c:v>104.274</c:v>
                </c:pt>
                <c:pt idx="72">
                  <c:v>100.795</c:v>
                </c:pt>
                <c:pt idx="73">
                  <c:v>120.062</c:v>
                </c:pt>
                <c:pt idx="74">
                  <c:v>114.654</c:v>
                </c:pt>
                <c:pt idx="75">
                  <c:v>108.721</c:v>
                </c:pt>
                <c:pt idx="76">
                  <c:v>107.525</c:v>
                </c:pt>
                <c:pt idx="77">
                  <c:v>107.358</c:v>
                </c:pt>
                <c:pt idx="78">
                  <c:v>107.825</c:v>
                </c:pt>
                <c:pt idx="79">
                  <c:v>107.873</c:v>
                </c:pt>
                <c:pt idx="80">
                  <c:v>107.002</c:v>
                </c:pt>
                <c:pt idx="81">
                  <c:v>107.145</c:v>
                </c:pt>
                <c:pt idx="82">
                  <c:v>107.926</c:v>
                </c:pt>
                <c:pt idx="83">
                  <c:v>106.46</c:v>
                </c:pt>
                <c:pt idx="84">
                  <c:v>107.661</c:v>
                </c:pt>
                <c:pt idx="85">
                  <c:v>107.195</c:v>
                </c:pt>
                <c:pt idx="86">
                  <c:v>109.373</c:v>
                </c:pt>
                <c:pt idx="87">
                  <c:v>110.406</c:v>
                </c:pt>
                <c:pt idx="88">
                  <c:v>109.523</c:v>
                </c:pt>
                <c:pt idx="89">
                  <c:v>109.36</c:v>
                </c:pt>
                <c:pt idx="90">
                  <c:v>109.642</c:v>
                </c:pt>
                <c:pt idx="91">
                  <c:v>108.811</c:v>
                </c:pt>
                <c:pt idx="92">
                  <c:v>108.583</c:v>
                </c:pt>
                <c:pt idx="93">
                  <c:v>110.059</c:v>
                </c:pt>
                <c:pt idx="94">
                  <c:v>109.27</c:v>
                </c:pt>
                <c:pt idx="95">
                  <c:v>108.616</c:v>
                </c:pt>
                <c:pt idx="96">
                  <c:v>108.796</c:v>
                </c:pt>
                <c:pt idx="97">
                  <c:v>109.629</c:v>
                </c:pt>
                <c:pt idx="98">
                  <c:v>102.847</c:v>
                </c:pt>
                <c:pt idx="99">
                  <c:v>110.254</c:v>
                </c:pt>
                <c:pt idx="100">
                  <c:v>110.79</c:v>
                </c:pt>
                <c:pt idx="101">
                  <c:v>109.337</c:v>
                </c:pt>
                <c:pt idx="102">
                  <c:v>111.579</c:v>
                </c:pt>
                <c:pt idx="103">
                  <c:v>110.716</c:v>
                </c:pt>
                <c:pt idx="104">
                  <c:v>111.272</c:v>
                </c:pt>
                <c:pt idx="105">
                  <c:v>110.488</c:v>
                </c:pt>
                <c:pt idx="106">
                  <c:v>110.323</c:v>
                </c:pt>
                <c:pt idx="107">
                  <c:v>110.117</c:v>
                </c:pt>
                <c:pt idx="108">
                  <c:v>113.112</c:v>
                </c:pt>
                <c:pt idx="109">
                  <c:v>111.189</c:v>
                </c:pt>
                <c:pt idx="110">
                  <c:v>111.084</c:v>
                </c:pt>
                <c:pt idx="111">
                  <c:v>110.664</c:v>
                </c:pt>
                <c:pt idx="112">
                  <c:v>110.424</c:v>
                </c:pt>
                <c:pt idx="113">
                  <c:v>112.034</c:v>
                </c:pt>
                <c:pt idx="114">
                  <c:v>109.732</c:v>
                </c:pt>
                <c:pt idx="115">
                  <c:v>110.809</c:v>
                </c:pt>
                <c:pt idx="116">
                  <c:v>110.978</c:v>
                </c:pt>
                <c:pt idx="117">
                  <c:v>111.225</c:v>
                </c:pt>
                <c:pt idx="118">
                  <c:v>111.454</c:v>
                </c:pt>
                <c:pt idx="119">
                  <c:v>111.963</c:v>
                </c:pt>
                <c:pt idx="120">
                  <c:v>110.461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87.0094</c:v>
                </c:pt>
                <c:pt idx="1">
                  <c:v>87.0953</c:v>
                </c:pt>
                <c:pt idx="2">
                  <c:v>87.229</c:v>
                </c:pt>
                <c:pt idx="3">
                  <c:v>87.3956</c:v>
                </c:pt>
                <c:pt idx="4">
                  <c:v>87.5717</c:v>
                </c:pt>
                <c:pt idx="5">
                  <c:v>87.6791</c:v>
                </c:pt>
                <c:pt idx="6">
                  <c:v>87.6868</c:v>
                </c:pt>
                <c:pt idx="7">
                  <c:v>87.643</c:v>
                </c:pt>
                <c:pt idx="8">
                  <c:v>87.5276</c:v>
                </c:pt>
                <c:pt idx="9">
                  <c:v>87.3434</c:v>
                </c:pt>
                <c:pt idx="10">
                  <c:v>87.1195</c:v>
                </c:pt>
                <c:pt idx="11">
                  <c:v>86.8408</c:v>
                </c:pt>
                <c:pt idx="12">
                  <c:v>86.5234</c:v>
                </c:pt>
                <c:pt idx="13">
                  <c:v>86.2107</c:v>
                </c:pt>
                <c:pt idx="14">
                  <c:v>85.8705</c:v>
                </c:pt>
                <c:pt idx="15">
                  <c:v>85.4503</c:v>
                </c:pt>
                <c:pt idx="16">
                  <c:v>84.9735</c:v>
                </c:pt>
                <c:pt idx="17">
                  <c:v>84.5057</c:v>
                </c:pt>
                <c:pt idx="18">
                  <c:v>84.1138</c:v>
                </c:pt>
                <c:pt idx="19">
                  <c:v>83.7975</c:v>
                </c:pt>
                <c:pt idx="20">
                  <c:v>83.5647</c:v>
                </c:pt>
                <c:pt idx="21">
                  <c:v>83.3997</c:v>
                </c:pt>
                <c:pt idx="22">
                  <c:v>83.252</c:v>
                </c:pt>
                <c:pt idx="23">
                  <c:v>83.125</c:v>
                </c:pt>
                <c:pt idx="24">
                  <c:v>82.9863</c:v>
                </c:pt>
                <c:pt idx="25">
                  <c:v>82.7545</c:v>
                </c:pt>
                <c:pt idx="26">
                  <c:v>82.4727</c:v>
                </c:pt>
                <c:pt idx="27">
                  <c:v>82.2997</c:v>
                </c:pt>
                <c:pt idx="28">
                  <c:v>82.2993</c:v>
                </c:pt>
                <c:pt idx="29">
                  <c:v>82.3922</c:v>
                </c:pt>
                <c:pt idx="30">
                  <c:v>82.4857</c:v>
                </c:pt>
                <c:pt idx="31">
                  <c:v>82.5812</c:v>
                </c:pt>
                <c:pt idx="32">
                  <c:v>82.7227</c:v>
                </c:pt>
                <c:pt idx="33">
                  <c:v>82.9351</c:v>
                </c:pt>
                <c:pt idx="34">
                  <c:v>83.2111</c:v>
                </c:pt>
                <c:pt idx="35">
                  <c:v>83.5483</c:v>
                </c:pt>
                <c:pt idx="36">
                  <c:v>83.9375</c:v>
                </c:pt>
                <c:pt idx="37">
                  <c:v>84.3297</c:v>
                </c:pt>
                <c:pt idx="38">
                  <c:v>84.7879</c:v>
                </c:pt>
                <c:pt idx="39">
                  <c:v>85.3663</c:v>
                </c:pt>
                <c:pt idx="40">
                  <c:v>85.9273</c:v>
                </c:pt>
                <c:pt idx="41">
                  <c:v>86.4909</c:v>
                </c:pt>
                <c:pt idx="42">
                  <c:v>87.1599</c:v>
                </c:pt>
                <c:pt idx="43">
                  <c:v>87.8333</c:v>
                </c:pt>
                <c:pt idx="44">
                  <c:v>88.4678</c:v>
                </c:pt>
                <c:pt idx="45">
                  <c:v>89.0704</c:v>
                </c:pt>
                <c:pt idx="46">
                  <c:v>89.6336</c:v>
                </c:pt>
                <c:pt idx="47">
                  <c:v>90.1592</c:v>
                </c:pt>
                <c:pt idx="48">
                  <c:v>90.6165</c:v>
                </c:pt>
                <c:pt idx="49">
                  <c:v>91.0793</c:v>
                </c:pt>
                <c:pt idx="50">
                  <c:v>91.6017</c:v>
                </c:pt>
                <c:pt idx="51">
                  <c:v>92.0481</c:v>
                </c:pt>
                <c:pt idx="52">
                  <c:v>92.38</c:v>
                </c:pt>
                <c:pt idx="53">
                  <c:v>92.6681</c:v>
                </c:pt>
                <c:pt idx="54">
                  <c:v>92.9206</c:v>
                </c:pt>
                <c:pt idx="55">
                  <c:v>93.2138</c:v>
                </c:pt>
                <c:pt idx="56">
                  <c:v>93.5673</c:v>
                </c:pt>
                <c:pt idx="57">
                  <c:v>93.9431</c:v>
                </c:pt>
                <c:pt idx="58">
                  <c:v>94.3728</c:v>
                </c:pt>
                <c:pt idx="59">
                  <c:v>94.9171</c:v>
                </c:pt>
                <c:pt idx="60">
                  <c:v>95.5953</c:v>
                </c:pt>
                <c:pt idx="61">
                  <c:v>96.3145</c:v>
                </c:pt>
                <c:pt idx="62">
                  <c:v>96.9969</c:v>
                </c:pt>
                <c:pt idx="63">
                  <c:v>97.6758</c:v>
                </c:pt>
                <c:pt idx="64">
                  <c:v>98.3514</c:v>
                </c:pt>
                <c:pt idx="65">
                  <c:v>98.957</c:v>
                </c:pt>
                <c:pt idx="66">
                  <c:v>99.5209</c:v>
                </c:pt>
                <c:pt idx="67">
                  <c:v>100.111</c:v>
                </c:pt>
                <c:pt idx="68">
                  <c:v>100.695</c:v>
                </c:pt>
                <c:pt idx="69">
                  <c:v>101.259</c:v>
                </c:pt>
                <c:pt idx="70">
                  <c:v>101.855</c:v>
                </c:pt>
                <c:pt idx="71">
                  <c:v>102.357</c:v>
                </c:pt>
                <c:pt idx="72">
                  <c:v>102.678</c:v>
                </c:pt>
                <c:pt idx="73">
                  <c:v>102.957</c:v>
                </c:pt>
                <c:pt idx="74">
                  <c:v>103.186</c:v>
                </c:pt>
                <c:pt idx="75">
                  <c:v>103.408</c:v>
                </c:pt>
                <c:pt idx="76">
                  <c:v>103.832</c:v>
                </c:pt>
                <c:pt idx="77">
                  <c:v>104.467</c:v>
                </c:pt>
                <c:pt idx="78">
                  <c:v>105.163</c:v>
                </c:pt>
                <c:pt idx="79">
                  <c:v>105.785</c:v>
                </c:pt>
                <c:pt idx="80">
                  <c:v>106.301</c:v>
                </c:pt>
                <c:pt idx="81">
                  <c:v>106.77</c:v>
                </c:pt>
                <c:pt idx="82">
                  <c:v>107.191</c:v>
                </c:pt>
                <c:pt idx="83">
                  <c:v>107.576</c:v>
                </c:pt>
                <c:pt idx="84">
                  <c:v>108.008</c:v>
                </c:pt>
                <c:pt idx="85">
                  <c:v>108.516</c:v>
                </c:pt>
                <c:pt idx="86">
                  <c:v>109.061</c:v>
                </c:pt>
                <c:pt idx="87">
                  <c:v>109.491</c:v>
                </c:pt>
                <c:pt idx="88">
                  <c:v>109.715</c:v>
                </c:pt>
                <c:pt idx="89">
                  <c:v>109.812</c:v>
                </c:pt>
                <c:pt idx="90">
                  <c:v>109.841</c:v>
                </c:pt>
                <c:pt idx="91">
                  <c:v>109.83</c:v>
                </c:pt>
                <c:pt idx="92">
                  <c:v>109.857</c:v>
                </c:pt>
                <c:pt idx="93">
                  <c:v>109.92</c:v>
                </c:pt>
                <c:pt idx="94">
                  <c:v>109.938</c:v>
                </c:pt>
                <c:pt idx="95">
                  <c:v>109.953</c:v>
                </c:pt>
                <c:pt idx="96">
                  <c:v>110.064</c:v>
                </c:pt>
                <c:pt idx="97">
                  <c:v>110.266</c:v>
                </c:pt>
                <c:pt idx="98">
                  <c:v>110.496</c:v>
                </c:pt>
                <c:pt idx="99">
                  <c:v>110.714</c:v>
                </c:pt>
                <c:pt idx="100">
                  <c:v>110.886</c:v>
                </c:pt>
                <c:pt idx="101">
                  <c:v>111.045</c:v>
                </c:pt>
                <c:pt idx="102">
                  <c:v>111.227</c:v>
                </c:pt>
                <c:pt idx="103">
                  <c:v>111.362</c:v>
                </c:pt>
                <c:pt idx="104">
                  <c:v>111.421</c:v>
                </c:pt>
                <c:pt idx="105">
                  <c:v>111.444</c:v>
                </c:pt>
                <c:pt idx="106">
                  <c:v>111.491</c:v>
                </c:pt>
                <c:pt idx="107">
                  <c:v>111.637</c:v>
                </c:pt>
                <c:pt idx="108">
                  <c:v>111.793</c:v>
                </c:pt>
                <c:pt idx="109">
                  <c:v>111.803</c:v>
                </c:pt>
                <c:pt idx="110">
                  <c:v>111.712</c:v>
                </c:pt>
                <c:pt idx="111">
                  <c:v>111.63</c:v>
                </c:pt>
                <c:pt idx="112">
                  <c:v>111.599</c:v>
                </c:pt>
                <c:pt idx="113">
                  <c:v>111.58</c:v>
                </c:pt>
                <c:pt idx="114">
                  <c:v>111.54</c:v>
                </c:pt>
                <c:pt idx="115">
                  <c:v>111.564</c:v>
                </c:pt>
                <c:pt idx="116">
                  <c:v>111.655</c:v>
                </c:pt>
                <c:pt idx="117">
                  <c:v>111.749</c:v>
                </c:pt>
                <c:pt idx="118">
                  <c:v>111.82</c:v>
                </c:pt>
                <c:pt idx="119">
                  <c:v>111.821</c:v>
                </c:pt>
                <c:pt idx="120">
                  <c:v>111.766</c:v>
                </c:pt>
              </c:numCache>
            </c:numRef>
          </c:val>
          <c:smooth val="0"/>
        </c:ser>
        <c:axId val="36173652"/>
        <c:axId val="57127413"/>
      </c:line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7127413"/>
        <c:crossesAt val="60"/>
        <c:auto val="0"/>
        <c:lblOffset val="100"/>
        <c:tickLblSkip val="6"/>
        <c:noMultiLvlLbl val="0"/>
      </c:catAx>
      <c:valAx>
        <c:axId val="5712741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7365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114.79</c:v>
                </c:pt>
                <c:pt idx="117">
                  <c:v>116.01</c:v>
                </c:pt>
                <c:pt idx="118">
                  <c:v>116.8</c:v>
                </c:pt>
                <c:pt idx="119">
                  <c:v>123.67</c:v>
                </c:pt>
                <c:pt idx="120">
                  <c:v>116.09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81.1152</c:v>
                </c:pt>
                <c:pt idx="1">
                  <c:v>81.7244</c:v>
                </c:pt>
                <c:pt idx="2">
                  <c:v>77.3474</c:v>
                </c:pt>
                <c:pt idx="3">
                  <c:v>82.9491</c:v>
                </c:pt>
                <c:pt idx="4">
                  <c:v>83.4851</c:v>
                </c:pt>
                <c:pt idx="5">
                  <c:v>84.0089</c:v>
                </c:pt>
                <c:pt idx="6">
                  <c:v>84.4317</c:v>
                </c:pt>
                <c:pt idx="7">
                  <c:v>85.0134</c:v>
                </c:pt>
                <c:pt idx="8">
                  <c:v>85.5005</c:v>
                </c:pt>
                <c:pt idx="9">
                  <c:v>85.5647</c:v>
                </c:pt>
                <c:pt idx="10">
                  <c:v>86.3183</c:v>
                </c:pt>
                <c:pt idx="11">
                  <c:v>87.0687</c:v>
                </c:pt>
                <c:pt idx="12">
                  <c:v>87.1717</c:v>
                </c:pt>
                <c:pt idx="13">
                  <c:v>87.4598</c:v>
                </c:pt>
                <c:pt idx="14">
                  <c:v>87.7119</c:v>
                </c:pt>
                <c:pt idx="15">
                  <c:v>88.0428</c:v>
                </c:pt>
                <c:pt idx="16">
                  <c:v>88.2552</c:v>
                </c:pt>
                <c:pt idx="17">
                  <c:v>88.4805</c:v>
                </c:pt>
                <c:pt idx="18">
                  <c:v>88.4507</c:v>
                </c:pt>
                <c:pt idx="19">
                  <c:v>89.0409</c:v>
                </c:pt>
                <c:pt idx="20">
                  <c:v>89.0124</c:v>
                </c:pt>
                <c:pt idx="21">
                  <c:v>90.0646</c:v>
                </c:pt>
                <c:pt idx="22">
                  <c:v>90.0235</c:v>
                </c:pt>
                <c:pt idx="23">
                  <c:v>89.8738</c:v>
                </c:pt>
                <c:pt idx="24">
                  <c:v>90.3492</c:v>
                </c:pt>
                <c:pt idx="25">
                  <c:v>90.116</c:v>
                </c:pt>
                <c:pt idx="26">
                  <c:v>90.2982</c:v>
                </c:pt>
                <c:pt idx="27">
                  <c:v>90.2351</c:v>
                </c:pt>
                <c:pt idx="28">
                  <c:v>90.6158</c:v>
                </c:pt>
                <c:pt idx="29">
                  <c:v>90.7507</c:v>
                </c:pt>
                <c:pt idx="30">
                  <c:v>91.4308</c:v>
                </c:pt>
                <c:pt idx="31">
                  <c:v>91.0274</c:v>
                </c:pt>
                <c:pt idx="32">
                  <c:v>91.3122</c:v>
                </c:pt>
                <c:pt idx="33">
                  <c:v>91.0337</c:v>
                </c:pt>
                <c:pt idx="34">
                  <c:v>91.0574</c:v>
                </c:pt>
                <c:pt idx="35">
                  <c:v>91.0435</c:v>
                </c:pt>
                <c:pt idx="36">
                  <c:v>91.4902</c:v>
                </c:pt>
                <c:pt idx="37">
                  <c:v>92.3893</c:v>
                </c:pt>
                <c:pt idx="38">
                  <c:v>92.3396</c:v>
                </c:pt>
                <c:pt idx="39">
                  <c:v>92.738</c:v>
                </c:pt>
                <c:pt idx="40">
                  <c:v>92.7727</c:v>
                </c:pt>
                <c:pt idx="41">
                  <c:v>92.7674</c:v>
                </c:pt>
                <c:pt idx="42">
                  <c:v>92.527</c:v>
                </c:pt>
                <c:pt idx="43">
                  <c:v>93.198</c:v>
                </c:pt>
                <c:pt idx="44">
                  <c:v>93.6744</c:v>
                </c:pt>
                <c:pt idx="45">
                  <c:v>93.5171</c:v>
                </c:pt>
                <c:pt idx="46">
                  <c:v>93.9134</c:v>
                </c:pt>
                <c:pt idx="47">
                  <c:v>94.3409</c:v>
                </c:pt>
                <c:pt idx="48">
                  <c:v>94.5912</c:v>
                </c:pt>
                <c:pt idx="49">
                  <c:v>94.4815</c:v>
                </c:pt>
                <c:pt idx="50">
                  <c:v>94.561</c:v>
                </c:pt>
                <c:pt idx="51">
                  <c:v>94.7619</c:v>
                </c:pt>
                <c:pt idx="52">
                  <c:v>94.8445</c:v>
                </c:pt>
                <c:pt idx="53">
                  <c:v>95.0629</c:v>
                </c:pt>
                <c:pt idx="54">
                  <c:v>96.1087</c:v>
                </c:pt>
                <c:pt idx="55">
                  <c:v>96.2054</c:v>
                </c:pt>
                <c:pt idx="56">
                  <c:v>96.0713</c:v>
                </c:pt>
                <c:pt idx="57">
                  <c:v>96.9335</c:v>
                </c:pt>
                <c:pt idx="58">
                  <c:v>97.0163</c:v>
                </c:pt>
                <c:pt idx="59">
                  <c:v>97.3185</c:v>
                </c:pt>
                <c:pt idx="60">
                  <c:v>97.4117</c:v>
                </c:pt>
                <c:pt idx="61">
                  <c:v>97.6512</c:v>
                </c:pt>
                <c:pt idx="62">
                  <c:v>98.7849</c:v>
                </c:pt>
                <c:pt idx="63">
                  <c:v>99.0063</c:v>
                </c:pt>
                <c:pt idx="64">
                  <c:v>99.4525</c:v>
                </c:pt>
                <c:pt idx="65">
                  <c:v>100.109</c:v>
                </c:pt>
                <c:pt idx="66">
                  <c:v>100.382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101.885</c:v>
                </c:pt>
                <c:pt idx="71">
                  <c:v>102.559</c:v>
                </c:pt>
                <c:pt idx="72">
                  <c:v>102.991</c:v>
                </c:pt>
                <c:pt idx="73">
                  <c:v>103.998</c:v>
                </c:pt>
                <c:pt idx="74">
                  <c:v>103.748</c:v>
                </c:pt>
                <c:pt idx="75">
                  <c:v>104.308</c:v>
                </c:pt>
                <c:pt idx="76">
                  <c:v>104.789</c:v>
                </c:pt>
                <c:pt idx="77">
                  <c:v>105.489</c:v>
                </c:pt>
                <c:pt idx="78">
                  <c:v>105.698</c:v>
                </c:pt>
                <c:pt idx="79">
                  <c:v>106.694</c:v>
                </c:pt>
                <c:pt idx="80">
                  <c:v>106.874</c:v>
                </c:pt>
                <c:pt idx="81">
                  <c:v>107.748</c:v>
                </c:pt>
                <c:pt idx="82">
                  <c:v>107.968</c:v>
                </c:pt>
                <c:pt idx="83">
                  <c:v>107.929</c:v>
                </c:pt>
                <c:pt idx="84">
                  <c:v>108.797</c:v>
                </c:pt>
                <c:pt idx="85">
                  <c:v>108.92</c:v>
                </c:pt>
                <c:pt idx="86">
                  <c:v>109.776</c:v>
                </c:pt>
                <c:pt idx="87">
                  <c:v>110.138</c:v>
                </c:pt>
                <c:pt idx="88">
                  <c:v>110.509</c:v>
                </c:pt>
                <c:pt idx="89">
                  <c:v>110.555</c:v>
                </c:pt>
                <c:pt idx="90">
                  <c:v>111.415</c:v>
                </c:pt>
                <c:pt idx="91">
                  <c:v>111.595</c:v>
                </c:pt>
                <c:pt idx="92">
                  <c:v>111.89</c:v>
                </c:pt>
                <c:pt idx="93">
                  <c:v>112.402</c:v>
                </c:pt>
                <c:pt idx="94">
                  <c:v>112.864</c:v>
                </c:pt>
                <c:pt idx="95">
                  <c:v>113.558</c:v>
                </c:pt>
                <c:pt idx="96">
                  <c:v>113.562</c:v>
                </c:pt>
                <c:pt idx="97">
                  <c:v>113.962</c:v>
                </c:pt>
                <c:pt idx="98">
                  <c:v>114.19</c:v>
                </c:pt>
                <c:pt idx="99">
                  <c:v>115.051</c:v>
                </c:pt>
                <c:pt idx="100">
                  <c:v>115.912</c:v>
                </c:pt>
                <c:pt idx="101">
                  <c:v>116.293</c:v>
                </c:pt>
                <c:pt idx="102">
                  <c:v>116.256</c:v>
                </c:pt>
                <c:pt idx="103">
                  <c:v>116.741</c:v>
                </c:pt>
                <c:pt idx="104">
                  <c:v>117.526</c:v>
                </c:pt>
                <c:pt idx="105">
                  <c:v>117.391</c:v>
                </c:pt>
                <c:pt idx="106">
                  <c:v>117.983</c:v>
                </c:pt>
                <c:pt idx="107">
                  <c:v>118.565</c:v>
                </c:pt>
                <c:pt idx="108">
                  <c:v>119.672</c:v>
                </c:pt>
                <c:pt idx="109">
                  <c:v>119.726</c:v>
                </c:pt>
                <c:pt idx="110">
                  <c:v>120.239</c:v>
                </c:pt>
                <c:pt idx="111">
                  <c:v>120.389</c:v>
                </c:pt>
                <c:pt idx="112">
                  <c:v>120.58</c:v>
                </c:pt>
                <c:pt idx="113">
                  <c:v>121.31</c:v>
                </c:pt>
                <c:pt idx="114">
                  <c:v>121.624</c:v>
                </c:pt>
                <c:pt idx="115">
                  <c:v>121.937</c:v>
                </c:pt>
                <c:pt idx="116">
                  <c:v>122.334</c:v>
                </c:pt>
                <c:pt idx="117">
                  <c:v>123.068</c:v>
                </c:pt>
                <c:pt idx="118">
                  <c:v>123.368</c:v>
                </c:pt>
                <c:pt idx="119">
                  <c:v>123.611</c:v>
                </c:pt>
                <c:pt idx="120">
                  <c:v>123.502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81.255</c:v>
                </c:pt>
                <c:pt idx="1">
                  <c:v>81.7877</c:v>
                </c:pt>
                <c:pt idx="2">
                  <c:v>82.3303</c:v>
                </c:pt>
                <c:pt idx="3">
                  <c:v>82.8703</c:v>
                </c:pt>
                <c:pt idx="4">
                  <c:v>83.3996</c:v>
                </c:pt>
                <c:pt idx="5">
                  <c:v>83.914</c:v>
                </c:pt>
                <c:pt idx="6">
                  <c:v>84.4132</c:v>
                </c:pt>
                <c:pt idx="7">
                  <c:v>84.8967</c:v>
                </c:pt>
                <c:pt idx="8">
                  <c:v>85.3585</c:v>
                </c:pt>
                <c:pt idx="9">
                  <c:v>85.8044</c:v>
                </c:pt>
                <c:pt idx="10">
                  <c:v>86.2467</c:v>
                </c:pt>
                <c:pt idx="11">
                  <c:v>86.6657</c:v>
                </c:pt>
                <c:pt idx="12">
                  <c:v>87.0375</c:v>
                </c:pt>
                <c:pt idx="13">
                  <c:v>87.3694</c:v>
                </c:pt>
                <c:pt idx="14">
                  <c:v>87.6753</c:v>
                </c:pt>
                <c:pt idx="15">
                  <c:v>87.9604</c:v>
                </c:pt>
                <c:pt idx="16">
                  <c:v>88.2269</c:v>
                </c:pt>
                <c:pt idx="17">
                  <c:v>88.4796</c:v>
                </c:pt>
                <c:pt idx="18">
                  <c:v>88.7328</c:v>
                </c:pt>
                <c:pt idx="19">
                  <c:v>88.9961</c:v>
                </c:pt>
                <c:pt idx="20">
                  <c:v>89.2668</c:v>
                </c:pt>
                <c:pt idx="21">
                  <c:v>89.5271</c:v>
                </c:pt>
                <c:pt idx="22">
                  <c:v>89.7431</c:v>
                </c:pt>
                <c:pt idx="23">
                  <c:v>89.9158</c:v>
                </c:pt>
                <c:pt idx="24">
                  <c:v>90.0648</c:v>
                </c:pt>
                <c:pt idx="25">
                  <c:v>90.1938</c:v>
                </c:pt>
                <c:pt idx="26">
                  <c:v>90.3163</c:v>
                </c:pt>
                <c:pt idx="27">
                  <c:v>90.449</c:v>
                </c:pt>
                <c:pt idx="28">
                  <c:v>90.5969</c:v>
                </c:pt>
                <c:pt idx="29">
                  <c:v>90.753</c:v>
                </c:pt>
                <c:pt idx="30">
                  <c:v>90.8945</c:v>
                </c:pt>
                <c:pt idx="31">
                  <c:v>91.0052</c:v>
                </c:pt>
                <c:pt idx="32">
                  <c:v>91.0969</c:v>
                </c:pt>
                <c:pt idx="33">
                  <c:v>91.1888</c:v>
                </c:pt>
                <c:pt idx="34">
                  <c:v>91.305</c:v>
                </c:pt>
                <c:pt idx="35">
                  <c:v>91.4717</c:v>
                </c:pt>
                <c:pt idx="36">
                  <c:v>91.6965</c:v>
                </c:pt>
                <c:pt idx="37">
                  <c:v>91.9486</c:v>
                </c:pt>
                <c:pt idx="38">
                  <c:v>92.1855</c:v>
                </c:pt>
                <c:pt idx="39">
                  <c:v>92.3961</c:v>
                </c:pt>
                <c:pt idx="40">
                  <c:v>92.5813</c:v>
                </c:pt>
                <c:pt idx="41">
                  <c:v>92.7509</c:v>
                </c:pt>
                <c:pt idx="42">
                  <c:v>92.9357</c:v>
                </c:pt>
                <c:pt idx="43">
                  <c:v>93.1551</c:v>
                </c:pt>
                <c:pt idx="44">
                  <c:v>93.3859</c:v>
                </c:pt>
                <c:pt idx="45">
                  <c:v>93.6096</c:v>
                </c:pt>
                <c:pt idx="46">
                  <c:v>93.8363</c:v>
                </c:pt>
                <c:pt idx="47">
                  <c:v>94.0606</c:v>
                </c:pt>
                <c:pt idx="48">
                  <c:v>94.263</c:v>
                </c:pt>
                <c:pt idx="49">
                  <c:v>94.4447</c:v>
                </c:pt>
                <c:pt idx="50">
                  <c:v>94.6286</c:v>
                </c:pt>
                <c:pt idx="51">
                  <c:v>94.8341</c:v>
                </c:pt>
                <c:pt idx="52">
                  <c:v>95.0725</c:v>
                </c:pt>
                <c:pt idx="53">
                  <c:v>95.3573</c:v>
                </c:pt>
                <c:pt idx="54">
                  <c:v>95.6744</c:v>
                </c:pt>
                <c:pt idx="55">
                  <c:v>95.9855</c:v>
                </c:pt>
                <c:pt idx="56">
                  <c:v>96.294</c:v>
                </c:pt>
                <c:pt idx="57">
                  <c:v>96.6178</c:v>
                </c:pt>
                <c:pt idx="58">
                  <c:v>96.9448</c:v>
                </c:pt>
                <c:pt idx="59">
                  <c:v>97.275</c:v>
                </c:pt>
                <c:pt idx="60">
                  <c:v>97.6272</c:v>
                </c:pt>
                <c:pt idx="61">
                  <c:v>98.0243</c:v>
                </c:pt>
                <c:pt idx="62">
                  <c:v>98.4617</c:v>
                </c:pt>
                <c:pt idx="63">
                  <c:v>98.9051</c:v>
                </c:pt>
                <c:pt idx="64">
                  <c:v>99.3434</c:v>
                </c:pt>
                <c:pt idx="65">
                  <c:v>99.7743</c:v>
                </c:pt>
                <c:pt idx="66">
                  <c:v>100.187</c:v>
                </c:pt>
                <c:pt idx="67">
                  <c:v>100.596</c:v>
                </c:pt>
                <c:pt idx="68">
                  <c:v>101.023</c:v>
                </c:pt>
                <c:pt idx="69">
                  <c:v>101.47</c:v>
                </c:pt>
                <c:pt idx="70">
                  <c:v>101.946</c:v>
                </c:pt>
                <c:pt idx="71">
                  <c:v>102.444</c:v>
                </c:pt>
                <c:pt idx="72">
                  <c:v>102.949</c:v>
                </c:pt>
                <c:pt idx="73">
                  <c:v>103.438</c:v>
                </c:pt>
                <c:pt idx="74">
                  <c:v>103.905</c:v>
                </c:pt>
                <c:pt idx="75">
                  <c:v>104.374</c:v>
                </c:pt>
                <c:pt idx="76">
                  <c:v>104.863</c:v>
                </c:pt>
                <c:pt idx="77">
                  <c:v>105.363</c:v>
                </c:pt>
                <c:pt idx="78">
                  <c:v>105.869</c:v>
                </c:pt>
                <c:pt idx="79">
                  <c:v>106.376</c:v>
                </c:pt>
                <c:pt idx="80">
                  <c:v>106.871</c:v>
                </c:pt>
                <c:pt idx="81">
                  <c:v>107.343</c:v>
                </c:pt>
                <c:pt idx="82">
                  <c:v>107.784</c:v>
                </c:pt>
                <c:pt idx="83">
                  <c:v>108.21</c:v>
                </c:pt>
                <c:pt idx="84">
                  <c:v>108.644</c:v>
                </c:pt>
                <c:pt idx="85">
                  <c:v>109.085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</c:v>
                </c:pt>
                <c:pt idx="90">
                  <c:v>111.166</c:v>
                </c:pt>
                <c:pt idx="91">
                  <c:v>111.569</c:v>
                </c:pt>
                <c:pt idx="92">
                  <c:v>111.971</c:v>
                </c:pt>
                <c:pt idx="93">
                  <c:v>112.387</c:v>
                </c:pt>
                <c:pt idx="94">
                  <c:v>112.811</c:v>
                </c:pt>
                <c:pt idx="95">
                  <c:v>113.231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116.803</c:v>
                </c:pt>
                <c:pt idx="104">
                  <c:v>117.242</c:v>
                </c:pt>
                <c:pt idx="105">
                  <c:v>117.683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119.124</c:v>
                </c:pt>
                <c:pt idx="109">
                  <c:v>119.575</c:v>
                </c:pt>
                <c:pt idx="110">
                  <c:v>119.99</c:v>
                </c:pt>
                <c:pt idx="111">
                  <c:v>120.384</c:v>
                </c:pt>
                <c:pt idx="112">
                  <c:v>120.776</c:v>
                </c:pt>
                <c:pt idx="113">
                  <c:v>121.177</c:v>
                </c:pt>
                <c:pt idx="114">
                  <c:v>121.576</c:v>
                </c:pt>
                <c:pt idx="115">
                  <c:v>121.97</c:v>
                </c:pt>
                <c:pt idx="116">
                  <c:v>122.367</c:v>
                </c:pt>
                <c:pt idx="117">
                  <c:v>122.756</c:v>
                </c:pt>
                <c:pt idx="118">
                  <c:v>123.118</c:v>
                </c:pt>
                <c:pt idx="119">
                  <c:v>123.448</c:v>
                </c:pt>
                <c:pt idx="120">
                  <c:v>123.769</c:v>
                </c:pt>
              </c:numCache>
            </c:numRef>
          </c:val>
          <c:smooth val="0"/>
        </c:ser>
        <c:axId val="44384670"/>
        <c:axId val="63917711"/>
      </c:lineChart>
      <c:catAx>
        <c:axId val="443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917711"/>
        <c:crossesAt val="60"/>
        <c:auto val="0"/>
        <c:lblOffset val="100"/>
        <c:tickLblSkip val="6"/>
        <c:tickMarkSkip val="2"/>
        <c:noMultiLvlLbl val="0"/>
      </c:catAx>
      <c:valAx>
        <c:axId val="6391771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8467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121.85</c:v>
                </c:pt>
                <c:pt idx="118">
                  <c:v>122.85</c:v>
                </c:pt>
                <c:pt idx="119">
                  <c:v>134.14</c:v>
                </c:pt>
                <c:pt idx="120">
                  <c:v>114.13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58.589</c:v>
                </c:pt>
                <c:pt idx="1">
                  <c:v>59.1152</c:v>
                </c:pt>
                <c:pt idx="2">
                  <c:v>59.7453</c:v>
                </c:pt>
                <c:pt idx="3">
                  <c:v>60.359</c:v>
                </c:pt>
                <c:pt idx="4">
                  <c:v>60.9997</c:v>
                </c:pt>
                <c:pt idx="5">
                  <c:v>61.6255</c:v>
                </c:pt>
                <c:pt idx="6">
                  <c:v>62.0457</c:v>
                </c:pt>
                <c:pt idx="7">
                  <c:v>62.6845</c:v>
                </c:pt>
                <c:pt idx="8">
                  <c:v>62.9845</c:v>
                </c:pt>
                <c:pt idx="9">
                  <c:v>63.4053</c:v>
                </c:pt>
                <c:pt idx="10">
                  <c:v>64.0297</c:v>
                </c:pt>
                <c:pt idx="11">
                  <c:v>64.7795</c:v>
                </c:pt>
                <c:pt idx="12">
                  <c:v>65.1285</c:v>
                </c:pt>
                <c:pt idx="13">
                  <c:v>65.7207</c:v>
                </c:pt>
                <c:pt idx="14">
                  <c:v>66.3699</c:v>
                </c:pt>
                <c:pt idx="15">
                  <c:v>66.9369</c:v>
                </c:pt>
                <c:pt idx="16">
                  <c:v>67.5327</c:v>
                </c:pt>
                <c:pt idx="17">
                  <c:v>68.0915</c:v>
                </c:pt>
                <c:pt idx="18">
                  <c:v>68.9469</c:v>
                </c:pt>
                <c:pt idx="19">
                  <c:v>72.2968</c:v>
                </c:pt>
                <c:pt idx="20">
                  <c:v>72.7397</c:v>
                </c:pt>
                <c:pt idx="21">
                  <c:v>73.125</c:v>
                </c:pt>
                <c:pt idx="22">
                  <c:v>73.636</c:v>
                </c:pt>
                <c:pt idx="23">
                  <c:v>73.9423</c:v>
                </c:pt>
                <c:pt idx="24">
                  <c:v>74.8715</c:v>
                </c:pt>
                <c:pt idx="25">
                  <c:v>75.4501</c:v>
                </c:pt>
                <c:pt idx="26">
                  <c:v>75.8546</c:v>
                </c:pt>
                <c:pt idx="27">
                  <c:v>76.6068</c:v>
                </c:pt>
                <c:pt idx="28">
                  <c:v>77.3647</c:v>
                </c:pt>
                <c:pt idx="29">
                  <c:v>78.1642</c:v>
                </c:pt>
                <c:pt idx="30">
                  <c:v>78.9173</c:v>
                </c:pt>
                <c:pt idx="31">
                  <c:v>79.3575</c:v>
                </c:pt>
                <c:pt idx="32">
                  <c:v>79.9215</c:v>
                </c:pt>
                <c:pt idx="33">
                  <c:v>80.7615</c:v>
                </c:pt>
                <c:pt idx="34">
                  <c:v>81.4034</c:v>
                </c:pt>
                <c:pt idx="35">
                  <c:v>81.9981</c:v>
                </c:pt>
                <c:pt idx="36">
                  <c:v>82.5695</c:v>
                </c:pt>
                <c:pt idx="37">
                  <c:v>83.4379</c:v>
                </c:pt>
                <c:pt idx="38">
                  <c:v>84.3179</c:v>
                </c:pt>
                <c:pt idx="39">
                  <c:v>85.1031</c:v>
                </c:pt>
                <c:pt idx="40">
                  <c:v>85.5483</c:v>
                </c:pt>
                <c:pt idx="41">
                  <c:v>86.311</c:v>
                </c:pt>
                <c:pt idx="42">
                  <c:v>87.0487</c:v>
                </c:pt>
                <c:pt idx="43">
                  <c:v>87.7664</c:v>
                </c:pt>
                <c:pt idx="44">
                  <c:v>88.1648</c:v>
                </c:pt>
                <c:pt idx="45">
                  <c:v>88.7543</c:v>
                </c:pt>
                <c:pt idx="46">
                  <c:v>88.9904</c:v>
                </c:pt>
                <c:pt idx="47">
                  <c:v>89.8899</c:v>
                </c:pt>
                <c:pt idx="48">
                  <c:v>90.6062</c:v>
                </c:pt>
                <c:pt idx="49">
                  <c:v>90.9938</c:v>
                </c:pt>
                <c:pt idx="50">
                  <c:v>91.0953</c:v>
                </c:pt>
                <c:pt idx="51">
                  <c:v>91.532</c:v>
                </c:pt>
                <c:pt idx="52">
                  <c:v>92.3172</c:v>
                </c:pt>
                <c:pt idx="53">
                  <c:v>92.443</c:v>
                </c:pt>
                <c:pt idx="54">
                  <c:v>95.5741</c:v>
                </c:pt>
                <c:pt idx="55">
                  <c:v>93.3146</c:v>
                </c:pt>
                <c:pt idx="56">
                  <c:v>94.1283</c:v>
                </c:pt>
                <c:pt idx="57">
                  <c:v>94.7737</c:v>
                </c:pt>
                <c:pt idx="58">
                  <c:v>95.5447</c:v>
                </c:pt>
                <c:pt idx="59">
                  <c:v>95.687</c:v>
                </c:pt>
                <c:pt idx="60">
                  <c:v>96.3418</c:v>
                </c:pt>
                <c:pt idx="61">
                  <c:v>97.1517</c:v>
                </c:pt>
                <c:pt idx="62">
                  <c:v>98.2605</c:v>
                </c:pt>
                <c:pt idx="63">
                  <c:v>98.5145</c:v>
                </c:pt>
                <c:pt idx="64">
                  <c:v>98.998</c:v>
                </c:pt>
                <c:pt idx="65">
                  <c:v>99.8148</c:v>
                </c:pt>
                <c:pt idx="66">
                  <c:v>100.234</c:v>
                </c:pt>
                <c:pt idx="67">
                  <c:v>100.675</c:v>
                </c:pt>
                <c:pt idx="68">
                  <c:v>100.986</c:v>
                </c:pt>
                <c:pt idx="69">
                  <c:v>101.2</c:v>
                </c:pt>
                <c:pt idx="70">
                  <c:v>101.936</c:v>
                </c:pt>
                <c:pt idx="71">
                  <c:v>102.84</c:v>
                </c:pt>
                <c:pt idx="72">
                  <c:v>102.687</c:v>
                </c:pt>
                <c:pt idx="73">
                  <c:v>103.161</c:v>
                </c:pt>
                <c:pt idx="74">
                  <c:v>103.57</c:v>
                </c:pt>
                <c:pt idx="75">
                  <c:v>104.203</c:v>
                </c:pt>
                <c:pt idx="76">
                  <c:v>104.398</c:v>
                </c:pt>
                <c:pt idx="77">
                  <c:v>105.12</c:v>
                </c:pt>
                <c:pt idx="78">
                  <c:v>105.525</c:v>
                </c:pt>
                <c:pt idx="79">
                  <c:v>106.171</c:v>
                </c:pt>
                <c:pt idx="80">
                  <c:v>106.473</c:v>
                </c:pt>
                <c:pt idx="81">
                  <c:v>106.945</c:v>
                </c:pt>
                <c:pt idx="82">
                  <c:v>107.245</c:v>
                </c:pt>
                <c:pt idx="83">
                  <c:v>107.494</c:v>
                </c:pt>
                <c:pt idx="84">
                  <c:v>108.17</c:v>
                </c:pt>
                <c:pt idx="85">
                  <c:v>108.402</c:v>
                </c:pt>
                <c:pt idx="86">
                  <c:v>108.697</c:v>
                </c:pt>
                <c:pt idx="87">
                  <c:v>109.102</c:v>
                </c:pt>
                <c:pt idx="88">
                  <c:v>109.9</c:v>
                </c:pt>
                <c:pt idx="89">
                  <c:v>109.952</c:v>
                </c:pt>
                <c:pt idx="90">
                  <c:v>110.382</c:v>
                </c:pt>
                <c:pt idx="91">
                  <c:v>110.808</c:v>
                </c:pt>
                <c:pt idx="92">
                  <c:v>111.674</c:v>
                </c:pt>
                <c:pt idx="93">
                  <c:v>112.096</c:v>
                </c:pt>
                <c:pt idx="94">
                  <c:v>112.484</c:v>
                </c:pt>
                <c:pt idx="95">
                  <c:v>112.76</c:v>
                </c:pt>
                <c:pt idx="96">
                  <c:v>113.457</c:v>
                </c:pt>
                <c:pt idx="97">
                  <c:v>113.788</c:v>
                </c:pt>
                <c:pt idx="98">
                  <c:v>114.394</c:v>
                </c:pt>
                <c:pt idx="99">
                  <c:v>115.25</c:v>
                </c:pt>
                <c:pt idx="100">
                  <c:v>115.587</c:v>
                </c:pt>
                <c:pt idx="101">
                  <c:v>116.001</c:v>
                </c:pt>
                <c:pt idx="102">
                  <c:v>116.48</c:v>
                </c:pt>
                <c:pt idx="103">
                  <c:v>117.234</c:v>
                </c:pt>
                <c:pt idx="104">
                  <c:v>117.539</c:v>
                </c:pt>
                <c:pt idx="105">
                  <c:v>118.232</c:v>
                </c:pt>
                <c:pt idx="106">
                  <c:v>118.635</c:v>
                </c:pt>
                <c:pt idx="107">
                  <c:v>119.176</c:v>
                </c:pt>
                <c:pt idx="108">
                  <c:v>119.362</c:v>
                </c:pt>
                <c:pt idx="109">
                  <c:v>120.247</c:v>
                </c:pt>
                <c:pt idx="110">
                  <c:v>120.753</c:v>
                </c:pt>
                <c:pt idx="111">
                  <c:v>120.992</c:v>
                </c:pt>
                <c:pt idx="112">
                  <c:v>121.572</c:v>
                </c:pt>
                <c:pt idx="113">
                  <c:v>122.349</c:v>
                </c:pt>
                <c:pt idx="114">
                  <c:v>122.992</c:v>
                </c:pt>
                <c:pt idx="115">
                  <c:v>123.474</c:v>
                </c:pt>
                <c:pt idx="116">
                  <c:v>124.136</c:v>
                </c:pt>
                <c:pt idx="117">
                  <c:v>124.608</c:v>
                </c:pt>
                <c:pt idx="118">
                  <c:v>125.301</c:v>
                </c:pt>
                <c:pt idx="119">
                  <c:v>126.065</c:v>
                </c:pt>
                <c:pt idx="120">
                  <c:v>127.078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58.6691</c:v>
                </c:pt>
                <c:pt idx="1">
                  <c:v>59.2406</c:v>
                </c:pt>
                <c:pt idx="2">
                  <c:v>59.8322</c:v>
                </c:pt>
                <c:pt idx="3">
                  <c:v>60.4355</c:v>
                </c:pt>
                <c:pt idx="4">
                  <c:v>61.0334</c:v>
                </c:pt>
                <c:pt idx="5">
                  <c:v>61.6033</c:v>
                </c:pt>
                <c:pt idx="6">
                  <c:v>62.1365</c:v>
                </c:pt>
                <c:pt idx="7">
                  <c:v>62.637</c:v>
                </c:pt>
                <c:pt idx="8">
                  <c:v>63.1124</c:v>
                </c:pt>
                <c:pt idx="9">
                  <c:v>63.6054</c:v>
                </c:pt>
                <c:pt idx="10">
                  <c:v>64.1483</c:v>
                </c:pt>
                <c:pt idx="11">
                  <c:v>64.7109</c:v>
                </c:pt>
                <c:pt idx="12">
                  <c:v>65.262</c:v>
                </c:pt>
                <c:pt idx="13">
                  <c:v>65.8245</c:v>
                </c:pt>
                <c:pt idx="14">
                  <c:v>66.4123</c:v>
                </c:pt>
                <c:pt idx="15">
                  <c:v>67.0162</c:v>
                </c:pt>
                <c:pt idx="16">
                  <c:v>67.6451</c:v>
                </c:pt>
                <c:pt idx="17">
                  <c:v>68.3323</c:v>
                </c:pt>
                <c:pt idx="18">
                  <c:v>69.1093</c:v>
                </c:pt>
                <c:pt idx="19">
                  <c:v>69.9801</c:v>
                </c:pt>
                <c:pt idx="20">
                  <c:v>70.9107</c:v>
                </c:pt>
                <c:pt idx="21">
                  <c:v>71.8317</c:v>
                </c:pt>
                <c:pt idx="22">
                  <c:v>72.6999</c:v>
                </c:pt>
                <c:pt idx="23">
                  <c:v>73.5327</c:v>
                </c:pt>
                <c:pt idx="24">
                  <c:v>74.3513</c:v>
                </c:pt>
                <c:pt idx="25">
                  <c:v>75.1223</c:v>
                </c:pt>
                <c:pt idx="26">
                  <c:v>75.8507</c:v>
                </c:pt>
                <c:pt idx="27">
                  <c:v>76.593</c:v>
                </c:pt>
                <c:pt idx="28">
                  <c:v>77.3568</c:v>
                </c:pt>
                <c:pt idx="29">
                  <c:v>78.1101</c:v>
                </c:pt>
                <c:pt idx="30">
                  <c:v>78.8132</c:v>
                </c:pt>
                <c:pt idx="31">
                  <c:v>79.4638</c:v>
                </c:pt>
                <c:pt idx="32">
                  <c:v>80.1144</c:v>
                </c:pt>
                <c:pt idx="33">
                  <c:v>80.7895</c:v>
                </c:pt>
                <c:pt idx="34">
                  <c:v>81.4631</c:v>
                </c:pt>
                <c:pt idx="35">
                  <c:v>82.1294</c:v>
                </c:pt>
                <c:pt idx="36">
                  <c:v>82.8247</c:v>
                </c:pt>
                <c:pt idx="37">
                  <c:v>83.574</c:v>
                </c:pt>
                <c:pt idx="38">
                  <c:v>84.3419</c:v>
                </c:pt>
                <c:pt idx="39">
                  <c:v>85.0703</c:v>
                </c:pt>
                <c:pt idx="40">
                  <c:v>85.7554</c:v>
                </c:pt>
                <c:pt idx="41">
                  <c:v>86.4346</c:v>
                </c:pt>
                <c:pt idx="42">
                  <c:v>87.1078</c:v>
                </c:pt>
                <c:pt idx="43">
                  <c:v>87.7337</c:v>
                </c:pt>
                <c:pt idx="44">
                  <c:v>88.2972</c:v>
                </c:pt>
                <c:pt idx="45">
                  <c:v>88.8244</c:v>
                </c:pt>
                <c:pt idx="46">
                  <c:v>89.3643</c:v>
                </c:pt>
                <c:pt idx="47">
                  <c:v>89.9458</c:v>
                </c:pt>
                <c:pt idx="48">
                  <c:v>90.5009</c:v>
                </c:pt>
                <c:pt idx="49">
                  <c:v>90.9587</c:v>
                </c:pt>
                <c:pt idx="50">
                  <c:v>91.3549</c:v>
                </c:pt>
                <c:pt idx="51">
                  <c:v>91.7763</c:v>
                </c:pt>
                <c:pt idx="52">
                  <c:v>92.2254</c:v>
                </c:pt>
                <c:pt idx="53">
                  <c:v>92.6597</c:v>
                </c:pt>
                <c:pt idx="54">
                  <c:v>93.1116</c:v>
                </c:pt>
                <c:pt idx="55">
                  <c:v>93.6306</c:v>
                </c:pt>
                <c:pt idx="56">
                  <c:v>94.2249</c:v>
                </c:pt>
                <c:pt idx="57">
                  <c:v>94.8497</c:v>
                </c:pt>
                <c:pt idx="58">
                  <c:v>95.4425</c:v>
                </c:pt>
                <c:pt idx="59">
                  <c:v>96.0099</c:v>
                </c:pt>
                <c:pt idx="60">
                  <c:v>96.6335</c:v>
                </c:pt>
                <c:pt idx="61">
                  <c:v>97.3395</c:v>
                </c:pt>
                <c:pt idx="62">
                  <c:v>98.041</c:v>
                </c:pt>
                <c:pt idx="63">
                  <c:v>98.6574</c:v>
                </c:pt>
                <c:pt idx="64">
                  <c:v>99.2279</c:v>
                </c:pt>
                <c:pt idx="65">
                  <c:v>99.7877</c:v>
                </c:pt>
                <c:pt idx="66">
                  <c:v>100.296</c:v>
                </c:pt>
                <c:pt idx="67">
                  <c:v>100.738</c:v>
                </c:pt>
                <c:pt idx="68">
                  <c:v>101.147</c:v>
                </c:pt>
                <c:pt idx="69">
                  <c:v>101.583</c:v>
                </c:pt>
                <c:pt idx="70">
                  <c:v>102.086</c:v>
                </c:pt>
                <c:pt idx="71">
                  <c:v>102.568</c:v>
                </c:pt>
                <c:pt idx="72">
                  <c:v>102.966</c:v>
                </c:pt>
                <c:pt idx="73">
                  <c:v>103.352</c:v>
                </c:pt>
                <c:pt idx="74">
                  <c:v>103.782</c:v>
                </c:pt>
                <c:pt idx="75">
                  <c:v>104.235</c:v>
                </c:pt>
                <c:pt idx="76">
                  <c:v>104.701</c:v>
                </c:pt>
                <c:pt idx="77">
                  <c:v>105.19</c:v>
                </c:pt>
                <c:pt idx="78">
                  <c:v>105.69</c:v>
                </c:pt>
                <c:pt idx="79">
                  <c:v>106.168</c:v>
                </c:pt>
                <c:pt idx="80">
                  <c:v>106.606</c:v>
                </c:pt>
                <c:pt idx="81">
                  <c:v>107.006</c:v>
                </c:pt>
                <c:pt idx="82">
                  <c:v>107.383</c:v>
                </c:pt>
                <c:pt idx="83">
                  <c:v>107.764</c:v>
                </c:pt>
                <c:pt idx="84">
                  <c:v>108.161</c:v>
                </c:pt>
                <c:pt idx="85">
                  <c:v>108.541</c:v>
                </c:pt>
                <c:pt idx="86">
                  <c:v>108.922</c:v>
                </c:pt>
                <c:pt idx="87">
                  <c:v>109.344</c:v>
                </c:pt>
                <c:pt idx="88">
                  <c:v>109.781</c:v>
                </c:pt>
                <c:pt idx="89">
                  <c:v>110.188</c:v>
                </c:pt>
                <c:pt idx="90">
                  <c:v>110.612</c:v>
                </c:pt>
                <c:pt idx="91">
                  <c:v>111.103</c:v>
                </c:pt>
                <c:pt idx="92">
                  <c:v>111.635</c:v>
                </c:pt>
                <c:pt idx="93">
                  <c:v>112.137</c:v>
                </c:pt>
                <c:pt idx="94">
                  <c:v>112.591</c:v>
                </c:pt>
                <c:pt idx="95">
                  <c:v>113.045</c:v>
                </c:pt>
                <c:pt idx="96">
                  <c:v>113.533</c:v>
                </c:pt>
                <c:pt idx="97">
                  <c:v>114.051</c:v>
                </c:pt>
                <c:pt idx="98">
                  <c:v>114.61</c:v>
                </c:pt>
                <c:pt idx="99">
                  <c:v>115.18</c:v>
                </c:pt>
                <c:pt idx="100">
                  <c:v>115.703</c:v>
                </c:pt>
                <c:pt idx="101">
                  <c:v>116.2</c:v>
                </c:pt>
                <c:pt idx="102">
                  <c:v>116.716</c:v>
                </c:pt>
                <c:pt idx="103">
                  <c:v>117.247</c:v>
                </c:pt>
                <c:pt idx="104">
                  <c:v>117.769</c:v>
                </c:pt>
                <c:pt idx="105">
                  <c:v>118.281</c:v>
                </c:pt>
                <c:pt idx="106">
                  <c:v>118.775</c:v>
                </c:pt>
                <c:pt idx="107">
                  <c:v>119.25</c:v>
                </c:pt>
                <c:pt idx="108">
                  <c:v>119.739</c:v>
                </c:pt>
                <c:pt idx="109">
                  <c:v>120.265</c:v>
                </c:pt>
                <c:pt idx="110">
                  <c:v>120.783</c:v>
                </c:pt>
                <c:pt idx="111">
                  <c:v>121.286</c:v>
                </c:pt>
                <c:pt idx="112">
                  <c:v>121.837</c:v>
                </c:pt>
                <c:pt idx="113">
                  <c:v>122.443</c:v>
                </c:pt>
                <c:pt idx="114">
                  <c:v>123.055</c:v>
                </c:pt>
                <c:pt idx="115">
                  <c:v>123.652</c:v>
                </c:pt>
                <c:pt idx="116">
                  <c:v>124.25</c:v>
                </c:pt>
                <c:pt idx="117">
                  <c:v>124.872</c:v>
                </c:pt>
                <c:pt idx="118">
                  <c:v>125.548</c:v>
                </c:pt>
                <c:pt idx="119">
                  <c:v>126.283</c:v>
                </c:pt>
                <c:pt idx="120">
                  <c:v>127.029</c:v>
                </c:pt>
              </c:numCache>
            </c:numRef>
          </c:val>
          <c:smooth val="0"/>
        </c:ser>
        <c:axId val="38388488"/>
        <c:axId val="9952073"/>
      </c:line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952073"/>
        <c:crossesAt val="40"/>
        <c:auto val="0"/>
        <c:lblOffset val="100"/>
        <c:tickLblSkip val="6"/>
        <c:noMultiLvlLbl val="0"/>
      </c:catAx>
      <c:valAx>
        <c:axId val="995207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3884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140.37</c:v>
                </c:pt>
                <c:pt idx="117">
                  <c:v>140.2</c:v>
                </c:pt>
                <c:pt idx="118">
                  <c:v>142.92</c:v>
                </c:pt>
                <c:pt idx="119">
                  <c:v>154.97</c:v>
                </c:pt>
                <c:pt idx="120">
                  <c:v>141.69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58.3302</c:v>
                </c:pt>
                <c:pt idx="1">
                  <c:v>58.9436</c:v>
                </c:pt>
                <c:pt idx="2">
                  <c:v>59.6508</c:v>
                </c:pt>
                <c:pt idx="3">
                  <c:v>60.2612</c:v>
                </c:pt>
                <c:pt idx="4">
                  <c:v>60.8862</c:v>
                </c:pt>
                <c:pt idx="5">
                  <c:v>61.5632</c:v>
                </c:pt>
                <c:pt idx="6">
                  <c:v>61.9881</c:v>
                </c:pt>
                <c:pt idx="7">
                  <c:v>62.485</c:v>
                </c:pt>
                <c:pt idx="8">
                  <c:v>63.2247</c:v>
                </c:pt>
                <c:pt idx="9">
                  <c:v>63.602</c:v>
                </c:pt>
                <c:pt idx="10">
                  <c:v>64.3234</c:v>
                </c:pt>
                <c:pt idx="11">
                  <c:v>65.025</c:v>
                </c:pt>
                <c:pt idx="12">
                  <c:v>65.4956</c:v>
                </c:pt>
                <c:pt idx="13">
                  <c:v>66.0241</c:v>
                </c:pt>
                <c:pt idx="14">
                  <c:v>66.3464</c:v>
                </c:pt>
                <c:pt idx="15">
                  <c:v>66.86</c:v>
                </c:pt>
                <c:pt idx="16">
                  <c:v>67.3557</c:v>
                </c:pt>
                <c:pt idx="17">
                  <c:v>67.8431</c:v>
                </c:pt>
                <c:pt idx="18">
                  <c:v>68.3057</c:v>
                </c:pt>
                <c:pt idx="19">
                  <c:v>68.8946</c:v>
                </c:pt>
                <c:pt idx="20">
                  <c:v>69.1492</c:v>
                </c:pt>
                <c:pt idx="21">
                  <c:v>70.2175</c:v>
                </c:pt>
                <c:pt idx="22">
                  <c:v>70.6308</c:v>
                </c:pt>
                <c:pt idx="23">
                  <c:v>71.0273</c:v>
                </c:pt>
                <c:pt idx="24">
                  <c:v>71.5241</c:v>
                </c:pt>
                <c:pt idx="25">
                  <c:v>71.9339</c:v>
                </c:pt>
                <c:pt idx="26">
                  <c:v>72.6299</c:v>
                </c:pt>
                <c:pt idx="27">
                  <c:v>73.2288</c:v>
                </c:pt>
                <c:pt idx="28">
                  <c:v>73.7449</c:v>
                </c:pt>
                <c:pt idx="29">
                  <c:v>74.3683</c:v>
                </c:pt>
                <c:pt idx="30">
                  <c:v>75.208</c:v>
                </c:pt>
                <c:pt idx="31">
                  <c:v>75.9196</c:v>
                </c:pt>
                <c:pt idx="32">
                  <c:v>76.5865</c:v>
                </c:pt>
                <c:pt idx="33">
                  <c:v>76.813</c:v>
                </c:pt>
                <c:pt idx="34">
                  <c:v>77.3635</c:v>
                </c:pt>
                <c:pt idx="35">
                  <c:v>78.0611</c:v>
                </c:pt>
                <c:pt idx="36">
                  <c:v>79.1299</c:v>
                </c:pt>
                <c:pt idx="37">
                  <c:v>79.9226</c:v>
                </c:pt>
                <c:pt idx="38">
                  <c:v>80.4464</c:v>
                </c:pt>
                <c:pt idx="39">
                  <c:v>81.1848</c:v>
                </c:pt>
                <c:pt idx="40">
                  <c:v>82.1133</c:v>
                </c:pt>
                <c:pt idx="41">
                  <c:v>82.6331</c:v>
                </c:pt>
                <c:pt idx="42">
                  <c:v>83.2041</c:v>
                </c:pt>
                <c:pt idx="43">
                  <c:v>83.9993</c:v>
                </c:pt>
                <c:pt idx="44">
                  <c:v>84.7348</c:v>
                </c:pt>
                <c:pt idx="45">
                  <c:v>85.4233</c:v>
                </c:pt>
                <c:pt idx="46">
                  <c:v>86.2303</c:v>
                </c:pt>
                <c:pt idx="47">
                  <c:v>86.8843</c:v>
                </c:pt>
                <c:pt idx="48">
                  <c:v>87.6264</c:v>
                </c:pt>
                <c:pt idx="49">
                  <c:v>88.3067</c:v>
                </c:pt>
                <c:pt idx="50">
                  <c:v>88.8979</c:v>
                </c:pt>
                <c:pt idx="51">
                  <c:v>89.3746</c:v>
                </c:pt>
                <c:pt idx="52">
                  <c:v>89.7063</c:v>
                </c:pt>
                <c:pt idx="53">
                  <c:v>90.4059</c:v>
                </c:pt>
                <c:pt idx="54">
                  <c:v>91.5575</c:v>
                </c:pt>
                <c:pt idx="55">
                  <c:v>92.0576</c:v>
                </c:pt>
                <c:pt idx="56">
                  <c:v>92.7266</c:v>
                </c:pt>
                <c:pt idx="57">
                  <c:v>93.5801</c:v>
                </c:pt>
                <c:pt idx="58">
                  <c:v>93.9519</c:v>
                </c:pt>
                <c:pt idx="59">
                  <c:v>94.5962</c:v>
                </c:pt>
                <c:pt idx="60">
                  <c:v>95.026</c:v>
                </c:pt>
                <c:pt idx="61">
                  <c:v>95.8541</c:v>
                </c:pt>
                <c:pt idx="62">
                  <c:v>97.0379</c:v>
                </c:pt>
                <c:pt idx="63">
                  <c:v>97.7053</c:v>
                </c:pt>
                <c:pt idx="64">
                  <c:v>98.8186</c:v>
                </c:pt>
                <c:pt idx="65">
                  <c:v>99.5533</c:v>
                </c:pt>
                <c:pt idx="66">
                  <c:v>100.514</c:v>
                </c:pt>
                <c:pt idx="67">
                  <c:v>101.258</c:v>
                </c:pt>
                <c:pt idx="68">
                  <c:v>102.214</c:v>
                </c:pt>
                <c:pt idx="69">
                  <c:v>102.819</c:v>
                </c:pt>
                <c:pt idx="70">
                  <c:v>104.056</c:v>
                </c:pt>
                <c:pt idx="71">
                  <c:v>105.251</c:v>
                </c:pt>
                <c:pt idx="72">
                  <c:v>106.099</c:v>
                </c:pt>
                <c:pt idx="73">
                  <c:v>107.207</c:v>
                </c:pt>
                <c:pt idx="74">
                  <c:v>107.85</c:v>
                </c:pt>
                <c:pt idx="75">
                  <c:v>109.237</c:v>
                </c:pt>
                <c:pt idx="76">
                  <c:v>110.066</c:v>
                </c:pt>
                <c:pt idx="77">
                  <c:v>111.428</c:v>
                </c:pt>
                <c:pt idx="78">
                  <c:v>111.546</c:v>
                </c:pt>
                <c:pt idx="79">
                  <c:v>112.894</c:v>
                </c:pt>
                <c:pt idx="80">
                  <c:v>113.944</c:v>
                </c:pt>
                <c:pt idx="81">
                  <c:v>115.406</c:v>
                </c:pt>
                <c:pt idx="82">
                  <c:v>116.46</c:v>
                </c:pt>
                <c:pt idx="83">
                  <c:v>117.135</c:v>
                </c:pt>
                <c:pt idx="84">
                  <c:v>118.244</c:v>
                </c:pt>
                <c:pt idx="85">
                  <c:v>119.129</c:v>
                </c:pt>
                <c:pt idx="86">
                  <c:v>120.359</c:v>
                </c:pt>
                <c:pt idx="87">
                  <c:v>121.321</c:v>
                </c:pt>
                <c:pt idx="88">
                  <c:v>122.003</c:v>
                </c:pt>
                <c:pt idx="89">
                  <c:v>122.641</c:v>
                </c:pt>
                <c:pt idx="90">
                  <c:v>124.017</c:v>
                </c:pt>
                <c:pt idx="91">
                  <c:v>125.047</c:v>
                </c:pt>
                <c:pt idx="92">
                  <c:v>125.934</c:v>
                </c:pt>
                <c:pt idx="93">
                  <c:v>126.656</c:v>
                </c:pt>
                <c:pt idx="94">
                  <c:v>127.556</c:v>
                </c:pt>
                <c:pt idx="95">
                  <c:v>128.761</c:v>
                </c:pt>
                <c:pt idx="96">
                  <c:v>129.347</c:v>
                </c:pt>
                <c:pt idx="97">
                  <c:v>130.232</c:v>
                </c:pt>
                <c:pt idx="98">
                  <c:v>131.097</c:v>
                </c:pt>
                <c:pt idx="99">
                  <c:v>132.033</c:v>
                </c:pt>
                <c:pt idx="100">
                  <c:v>133.495</c:v>
                </c:pt>
                <c:pt idx="101">
                  <c:v>134.487</c:v>
                </c:pt>
                <c:pt idx="102">
                  <c:v>135.272</c:v>
                </c:pt>
                <c:pt idx="103">
                  <c:v>136.114</c:v>
                </c:pt>
                <c:pt idx="104">
                  <c:v>137.071</c:v>
                </c:pt>
                <c:pt idx="105">
                  <c:v>137.774</c:v>
                </c:pt>
                <c:pt idx="106">
                  <c:v>138.635</c:v>
                </c:pt>
                <c:pt idx="107">
                  <c:v>139.414</c:v>
                </c:pt>
                <c:pt idx="108">
                  <c:v>141.504</c:v>
                </c:pt>
                <c:pt idx="109">
                  <c:v>142.058</c:v>
                </c:pt>
                <c:pt idx="110">
                  <c:v>142.983</c:v>
                </c:pt>
                <c:pt idx="111">
                  <c:v>143.792</c:v>
                </c:pt>
                <c:pt idx="112">
                  <c:v>144.549</c:v>
                </c:pt>
                <c:pt idx="113">
                  <c:v>145.581</c:v>
                </c:pt>
                <c:pt idx="114">
                  <c:v>146.716</c:v>
                </c:pt>
                <c:pt idx="115">
                  <c:v>147.404</c:v>
                </c:pt>
                <c:pt idx="116">
                  <c:v>148.325</c:v>
                </c:pt>
                <c:pt idx="117">
                  <c:v>149.487</c:v>
                </c:pt>
                <c:pt idx="118">
                  <c:v>150.443</c:v>
                </c:pt>
                <c:pt idx="119">
                  <c:v>151.352</c:v>
                </c:pt>
                <c:pt idx="120">
                  <c:v>151.533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58.404</c:v>
                </c:pt>
                <c:pt idx="1">
                  <c:v>59.0087</c:v>
                </c:pt>
                <c:pt idx="2">
                  <c:v>59.6245</c:v>
                </c:pt>
                <c:pt idx="3">
                  <c:v>60.24</c:v>
                </c:pt>
                <c:pt idx="4">
                  <c:v>60.8477</c:v>
                </c:pt>
                <c:pt idx="5">
                  <c:v>61.4401</c:v>
                </c:pt>
                <c:pt idx="6">
                  <c:v>62.014</c:v>
                </c:pt>
                <c:pt idx="7">
                  <c:v>62.5843</c:v>
                </c:pt>
                <c:pt idx="8">
                  <c:v>63.158</c:v>
                </c:pt>
                <c:pt idx="9">
                  <c:v>63.7316</c:v>
                </c:pt>
                <c:pt idx="10">
                  <c:v>64.3085</c:v>
                </c:pt>
                <c:pt idx="11">
                  <c:v>64.8755</c:v>
                </c:pt>
                <c:pt idx="12">
                  <c:v>65.4127</c:v>
                </c:pt>
                <c:pt idx="13">
                  <c:v>65.9188</c:v>
                </c:pt>
                <c:pt idx="14">
                  <c:v>66.4047</c:v>
                </c:pt>
                <c:pt idx="15">
                  <c:v>66.8874</c:v>
                </c:pt>
                <c:pt idx="16">
                  <c:v>67.3748</c:v>
                </c:pt>
                <c:pt idx="17">
                  <c:v>67.8672</c:v>
                </c:pt>
                <c:pt idx="18">
                  <c:v>68.3687</c:v>
                </c:pt>
                <c:pt idx="19">
                  <c:v>68.8814</c:v>
                </c:pt>
                <c:pt idx="20">
                  <c:v>69.4151</c:v>
                </c:pt>
                <c:pt idx="21">
                  <c:v>69.9684</c:v>
                </c:pt>
                <c:pt idx="22">
                  <c:v>70.5077</c:v>
                </c:pt>
                <c:pt idx="23">
                  <c:v>71.0254</c:v>
                </c:pt>
                <c:pt idx="24">
                  <c:v>71.5435</c:v>
                </c:pt>
                <c:pt idx="25">
                  <c:v>72.0798</c:v>
                </c:pt>
                <c:pt idx="26">
                  <c:v>72.6439</c:v>
                </c:pt>
                <c:pt idx="27">
                  <c:v>73.2292</c:v>
                </c:pt>
                <c:pt idx="28">
                  <c:v>73.8321</c:v>
                </c:pt>
                <c:pt idx="29">
                  <c:v>74.4608</c:v>
                </c:pt>
                <c:pt idx="30">
                  <c:v>75.1094</c:v>
                </c:pt>
                <c:pt idx="31">
                  <c:v>75.7527</c:v>
                </c:pt>
                <c:pt idx="32">
                  <c:v>76.3696</c:v>
                </c:pt>
                <c:pt idx="33">
                  <c:v>76.9717</c:v>
                </c:pt>
                <c:pt idx="34">
                  <c:v>77.6026</c:v>
                </c:pt>
                <c:pt idx="35">
                  <c:v>78.2922</c:v>
                </c:pt>
                <c:pt idx="36">
                  <c:v>79.0262</c:v>
                </c:pt>
                <c:pt idx="37">
                  <c:v>79.7627</c:v>
                </c:pt>
                <c:pt idx="38">
                  <c:v>80.485</c:v>
                </c:pt>
                <c:pt idx="39">
                  <c:v>81.2073</c:v>
                </c:pt>
                <c:pt idx="40">
                  <c:v>81.9256</c:v>
                </c:pt>
                <c:pt idx="41">
                  <c:v>82.6247</c:v>
                </c:pt>
                <c:pt idx="42">
                  <c:v>83.3182</c:v>
                </c:pt>
                <c:pt idx="43">
                  <c:v>84.0236</c:v>
                </c:pt>
                <c:pt idx="44">
                  <c:v>84.7364</c:v>
                </c:pt>
                <c:pt idx="45">
                  <c:v>85.4495</c:v>
                </c:pt>
                <c:pt idx="46">
                  <c:v>86.1573</c:v>
                </c:pt>
                <c:pt idx="47">
                  <c:v>86.8512</c:v>
                </c:pt>
                <c:pt idx="48">
                  <c:v>87.5253</c:v>
                </c:pt>
                <c:pt idx="49">
                  <c:v>88.1727</c:v>
                </c:pt>
                <c:pt idx="50">
                  <c:v>88.7887</c:v>
                </c:pt>
                <c:pt idx="51">
                  <c:v>89.3835</c:v>
                </c:pt>
                <c:pt idx="52">
                  <c:v>89.9893</c:v>
                </c:pt>
                <c:pt idx="53">
                  <c:v>90.643</c:v>
                </c:pt>
                <c:pt idx="54">
                  <c:v>91.332</c:v>
                </c:pt>
                <c:pt idx="55">
                  <c:v>92.0144</c:v>
                </c:pt>
                <c:pt idx="56">
                  <c:v>92.6847</c:v>
                </c:pt>
                <c:pt idx="57">
                  <c:v>93.3434</c:v>
                </c:pt>
                <c:pt idx="58">
                  <c:v>93.9872</c:v>
                </c:pt>
                <c:pt idx="59">
                  <c:v>94.6392</c:v>
                </c:pt>
                <c:pt idx="60">
                  <c:v>95.3336</c:v>
                </c:pt>
                <c:pt idx="61">
                  <c:v>96.0994</c:v>
                </c:pt>
                <c:pt idx="62">
                  <c:v>96.927</c:v>
                </c:pt>
                <c:pt idx="63">
                  <c:v>97.7838</c:v>
                </c:pt>
                <c:pt idx="64">
                  <c:v>98.6556</c:v>
                </c:pt>
                <c:pt idx="65">
                  <c:v>99.5319</c:v>
                </c:pt>
                <c:pt idx="66">
                  <c:v>100.409</c:v>
                </c:pt>
                <c:pt idx="67">
                  <c:v>101.291</c:v>
                </c:pt>
                <c:pt idx="68">
                  <c:v>102.186</c:v>
                </c:pt>
                <c:pt idx="69">
                  <c:v>103.113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107.073</c:v>
                </c:pt>
                <c:pt idx="74">
                  <c:v>108.064</c:v>
                </c:pt>
                <c:pt idx="75">
                  <c:v>109.068</c:v>
                </c:pt>
                <c:pt idx="76">
                  <c:v>110.072</c:v>
                </c:pt>
                <c:pt idx="77">
                  <c:v>111.05</c:v>
                </c:pt>
                <c:pt idx="78">
                  <c:v>112.019</c:v>
                </c:pt>
                <c:pt idx="79">
                  <c:v>113.03</c:v>
                </c:pt>
                <c:pt idx="80">
                  <c:v>114.094</c:v>
                </c:pt>
                <c:pt idx="81">
                  <c:v>115.172</c:v>
                </c:pt>
                <c:pt idx="82">
                  <c:v>116.218</c:v>
                </c:pt>
                <c:pt idx="83">
                  <c:v>117.224</c:v>
                </c:pt>
                <c:pt idx="84">
                  <c:v>118.218</c:v>
                </c:pt>
                <c:pt idx="85">
                  <c:v>119.211</c:v>
                </c:pt>
                <c:pt idx="86">
                  <c:v>120.193</c:v>
                </c:pt>
                <c:pt idx="87">
                  <c:v>121.143</c:v>
                </c:pt>
                <c:pt idx="88">
                  <c:v>122.061</c:v>
                </c:pt>
                <c:pt idx="89">
                  <c:v>122.987</c:v>
                </c:pt>
                <c:pt idx="90">
                  <c:v>123.944</c:v>
                </c:pt>
                <c:pt idx="91">
                  <c:v>124.899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128.547</c:v>
                </c:pt>
                <c:pt idx="96">
                  <c:v>129.443</c:v>
                </c:pt>
                <c:pt idx="97">
                  <c:v>130.347</c:v>
                </c:pt>
                <c:pt idx="98">
                  <c:v>131.283</c:v>
                </c:pt>
                <c:pt idx="99">
                  <c:v>132.263</c:v>
                </c:pt>
                <c:pt idx="100">
                  <c:v>133.269</c:v>
                </c:pt>
                <c:pt idx="101">
                  <c:v>134.252</c:v>
                </c:pt>
                <c:pt idx="102">
                  <c:v>135.193</c:v>
                </c:pt>
                <c:pt idx="103">
                  <c:v>136.11</c:v>
                </c:pt>
                <c:pt idx="104">
                  <c:v>137.019</c:v>
                </c:pt>
                <c:pt idx="105">
                  <c:v>137.933</c:v>
                </c:pt>
                <c:pt idx="106">
                  <c:v>138.878</c:v>
                </c:pt>
                <c:pt idx="107">
                  <c:v>139.888</c:v>
                </c:pt>
                <c:pt idx="108">
                  <c:v>140.932</c:v>
                </c:pt>
                <c:pt idx="109">
                  <c:v>141.933</c:v>
                </c:pt>
                <c:pt idx="110">
                  <c:v>142.878</c:v>
                </c:pt>
                <c:pt idx="111">
                  <c:v>143.797</c:v>
                </c:pt>
                <c:pt idx="112">
                  <c:v>144.713</c:v>
                </c:pt>
                <c:pt idx="113">
                  <c:v>145.645</c:v>
                </c:pt>
                <c:pt idx="114">
                  <c:v>146.58</c:v>
                </c:pt>
                <c:pt idx="115">
                  <c:v>147.504</c:v>
                </c:pt>
                <c:pt idx="116">
                  <c:v>148.429</c:v>
                </c:pt>
                <c:pt idx="117">
                  <c:v>149.356</c:v>
                </c:pt>
                <c:pt idx="118">
                  <c:v>150.256</c:v>
                </c:pt>
                <c:pt idx="119">
                  <c:v>151.106</c:v>
                </c:pt>
                <c:pt idx="120">
                  <c:v>151.933</c:v>
                </c:pt>
              </c:numCache>
            </c:numRef>
          </c:val>
          <c:smooth val="0"/>
        </c:ser>
        <c:axId val="22459794"/>
        <c:axId val="811555"/>
      </c:line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11555"/>
        <c:crossesAt val="40"/>
        <c:auto val="0"/>
        <c:lblOffset val="100"/>
        <c:tickLblSkip val="6"/>
        <c:noMultiLvlLbl val="0"/>
      </c:catAx>
      <c:valAx>
        <c:axId val="811555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597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117.65</c:v>
                </c:pt>
                <c:pt idx="117">
                  <c:v>116.72</c:v>
                </c:pt>
                <c:pt idx="118">
                  <c:v>116.4</c:v>
                </c:pt>
                <c:pt idx="119">
                  <c:v>129.19</c:v>
                </c:pt>
                <c:pt idx="120">
                  <c:v>116.58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66.247</c:v>
                </c:pt>
                <c:pt idx="1">
                  <c:v>66.8042</c:v>
                </c:pt>
                <c:pt idx="2">
                  <c:v>67.3253</c:v>
                </c:pt>
                <c:pt idx="3">
                  <c:v>68.1226</c:v>
                </c:pt>
                <c:pt idx="4">
                  <c:v>68.9516</c:v>
                </c:pt>
                <c:pt idx="5">
                  <c:v>69.4654</c:v>
                </c:pt>
                <c:pt idx="6">
                  <c:v>69.3903</c:v>
                </c:pt>
                <c:pt idx="7">
                  <c:v>69.5408</c:v>
                </c:pt>
                <c:pt idx="8">
                  <c:v>70.0641</c:v>
                </c:pt>
                <c:pt idx="9">
                  <c:v>70.2995</c:v>
                </c:pt>
                <c:pt idx="10">
                  <c:v>70.8185</c:v>
                </c:pt>
                <c:pt idx="11">
                  <c:v>71.1046</c:v>
                </c:pt>
                <c:pt idx="12">
                  <c:v>71.7444</c:v>
                </c:pt>
                <c:pt idx="13">
                  <c:v>71.8311</c:v>
                </c:pt>
                <c:pt idx="14">
                  <c:v>72.2233</c:v>
                </c:pt>
                <c:pt idx="15">
                  <c:v>72.1919</c:v>
                </c:pt>
                <c:pt idx="16">
                  <c:v>72.5647</c:v>
                </c:pt>
                <c:pt idx="17">
                  <c:v>72.6711</c:v>
                </c:pt>
                <c:pt idx="18">
                  <c:v>73.1244</c:v>
                </c:pt>
                <c:pt idx="19">
                  <c:v>73.3524</c:v>
                </c:pt>
                <c:pt idx="20">
                  <c:v>73.8815</c:v>
                </c:pt>
                <c:pt idx="21">
                  <c:v>74.666</c:v>
                </c:pt>
                <c:pt idx="22">
                  <c:v>75.3895</c:v>
                </c:pt>
                <c:pt idx="23">
                  <c:v>75.5242</c:v>
                </c:pt>
                <c:pt idx="24">
                  <c:v>75.819</c:v>
                </c:pt>
                <c:pt idx="25">
                  <c:v>75.9674</c:v>
                </c:pt>
                <c:pt idx="26">
                  <c:v>76.4988</c:v>
                </c:pt>
                <c:pt idx="27">
                  <c:v>77.2514</c:v>
                </c:pt>
                <c:pt idx="28">
                  <c:v>77.9543</c:v>
                </c:pt>
                <c:pt idx="29">
                  <c:v>78.2546</c:v>
                </c:pt>
                <c:pt idx="30">
                  <c:v>78.9433</c:v>
                </c:pt>
                <c:pt idx="31">
                  <c:v>79.7605</c:v>
                </c:pt>
                <c:pt idx="32">
                  <c:v>80.441</c:v>
                </c:pt>
                <c:pt idx="33">
                  <c:v>80.9146</c:v>
                </c:pt>
                <c:pt idx="34">
                  <c:v>81.1308</c:v>
                </c:pt>
                <c:pt idx="35">
                  <c:v>82.1971</c:v>
                </c:pt>
                <c:pt idx="36">
                  <c:v>82.7693</c:v>
                </c:pt>
                <c:pt idx="37">
                  <c:v>83.84</c:v>
                </c:pt>
                <c:pt idx="38">
                  <c:v>84.4103</c:v>
                </c:pt>
                <c:pt idx="39">
                  <c:v>85.6838</c:v>
                </c:pt>
                <c:pt idx="40">
                  <c:v>86.1895</c:v>
                </c:pt>
                <c:pt idx="41">
                  <c:v>86.9354</c:v>
                </c:pt>
                <c:pt idx="42">
                  <c:v>87.6443</c:v>
                </c:pt>
                <c:pt idx="43">
                  <c:v>88.1956</c:v>
                </c:pt>
                <c:pt idx="44">
                  <c:v>88.849</c:v>
                </c:pt>
                <c:pt idx="45">
                  <c:v>89.613</c:v>
                </c:pt>
                <c:pt idx="46">
                  <c:v>90.2455</c:v>
                </c:pt>
                <c:pt idx="47">
                  <c:v>90.8099</c:v>
                </c:pt>
                <c:pt idx="48">
                  <c:v>87.2744</c:v>
                </c:pt>
                <c:pt idx="49">
                  <c:v>91.2569</c:v>
                </c:pt>
                <c:pt idx="50">
                  <c:v>91.6076</c:v>
                </c:pt>
                <c:pt idx="51">
                  <c:v>91.6454</c:v>
                </c:pt>
                <c:pt idx="52">
                  <c:v>91.8113</c:v>
                </c:pt>
                <c:pt idx="53">
                  <c:v>92.3373</c:v>
                </c:pt>
                <c:pt idx="54">
                  <c:v>93.2688</c:v>
                </c:pt>
                <c:pt idx="55">
                  <c:v>93.5194</c:v>
                </c:pt>
                <c:pt idx="56">
                  <c:v>93.891</c:v>
                </c:pt>
                <c:pt idx="57">
                  <c:v>94.5729</c:v>
                </c:pt>
                <c:pt idx="58">
                  <c:v>95.1572</c:v>
                </c:pt>
                <c:pt idx="59">
                  <c:v>95.5855</c:v>
                </c:pt>
                <c:pt idx="60">
                  <c:v>95.7521</c:v>
                </c:pt>
                <c:pt idx="61">
                  <c:v>96.7211</c:v>
                </c:pt>
                <c:pt idx="62">
                  <c:v>97.5434</c:v>
                </c:pt>
                <c:pt idx="63">
                  <c:v>98.1631</c:v>
                </c:pt>
                <c:pt idx="64">
                  <c:v>98.8446</c:v>
                </c:pt>
                <c:pt idx="65">
                  <c:v>99.4806</c:v>
                </c:pt>
                <c:pt idx="66">
                  <c:v>100.29</c:v>
                </c:pt>
                <c:pt idx="67">
                  <c:v>101.154</c:v>
                </c:pt>
                <c:pt idx="68">
                  <c:v>102.273</c:v>
                </c:pt>
                <c:pt idx="69">
                  <c:v>102.628</c:v>
                </c:pt>
                <c:pt idx="70">
                  <c:v>103.47</c:v>
                </c:pt>
                <c:pt idx="71">
                  <c:v>104.33</c:v>
                </c:pt>
                <c:pt idx="72">
                  <c:v>105.845</c:v>
                </c:pt>
                <c:pt idx="73">
                  <c:v>106.964</c:v>
                </c:pt>
                <c:pt idx="74">
                  <c:v>107.326</c:v>
                </c:pt>
                <c:pt idx="75">
                  <c:v>107.411</c:v>
                </c:pt>
                <c:pt idx="76">
                  <c:v>107.527</c:v>
                </c:pt>
                <c:pt idx="77">
                  <c:v>108.761</c:v>
                </c:pt>
                <c:pt idx="78">
                  <c:v>109.081</c:v>
                </c:pt>
                <c:pt idx="79">
                  <c:v>109.885</c:v>
                </c:pt>
                <c:pt idx="80">
                  <c:v>109.672</c:v>
                </c:pt>
                <c:pt idx="81">
                  <c:v>110.178</c:v>
                </c:pt>
                <c:pt idx="82">
                  <c:v>110.372</c:v>
                </c:pt>
                <c:pt idx="83">
                  <c:v>110.287</c:v>
                </c:pt>
                <c:pt idx="84">
                  <c:v>110.852</c:v>
                </c:pt>
                <c:pt idx="85">
                  <c:v>111.21</c:v>
                </c:pt>
                <c:pt idx="86">
                  <c:v>112.111</c:v>
                </c:pt>
                <c:pt idx="87">
                  <c:v>112.139</c:v>
                </c:pt>
                <c:pt idx="88">
                  <c:v>112.527</c:v>
                </c:pt>
                <c:pt idx="89">
                  <c:v>112.624</c:v>
                </c:pt>
                <c:pt idx="90">
                  <c:v>113.055</c:v>
                </c:pt>
                <c:pt idx="91">
                  <c:v>113.41</c:v>
                </c:pt>
                <c:pt idx="92">
                  <c:v>113.397</c:v>
                </c:pt>
                <c:pt idx="93">
                  <c:v>113.618</c:v>
                </c:pt>
                <c:pt idx="94">
                  <c:v>114.256</c:v>
                </c:pt>
                <c:pt idx="95">
                  <c:v>115.038</c:v>
                </c:pt>
                <c:pt idx="96">
                  <c:v>115.237</c:v>
                </c:pt>
                <c:pt idx="97">
                  <c:v>115.003</c:v>
                </c:pt>
                <c:pt idx="98">
                  <c:v>115.022</c:v>
                </c:pt>
                <c:pt idx="99">
                  <c:v>116.012</c:v>
                </c:pt>
                <c:pt idx="100">
                  <c:v>116.569</c:v>
                </c:pt>
                <c:pt idx="101">
                  <c:v>116.693</c:v>
                </c:pt>
                <c:pt idx="102">
                  <c:v>116.789</c:v>
                </c:pt>
                <c:pt idx="103">
                  <c:v>117.63</c:v>
                </c:pt>
                <c:pt idx="104">
                  <c:v>118.206</c:v>
                </c:pt>
                <c:pt idx="105">
                  <c:v>118.255</c:v>
                </c:pt>
                <c:pt idx="106">
                  <c:v>117.853</c:v>
                </c:pt>
                <c:pt idx="107">
                  <c:v>118.045</c:v>
                </c:pt>
                <c:pt idx="108">
                  <c:v>118.792</c:v>
                </c:pt>
                <c:pt idx="109">
                  <c:v>119.404</c:v>
                </c:pt>
                <c:pt idx="110">
                  <c:v>119.836</c:v>
                </c:pt>
                <c:pt idx="111">
                  <c:v>120.036</c:v>
                </c:pt>
                <c:pt idx="112">
                  <c:v>120.463</c:v>
                </c:pt>
                <c:pt idx="113">
                  <c:v>121.266</c:v>
                </c:pt>
                <c:pt idx="114">
                  <c:v>121.918</c:v>
                </c:pt>
                <c:pt idx="115">
                  <c:v>122.161</c:v>
                </c:pt>
                <c:pt idx="116">
                  <c:v>122.659</c:v>
                </c:pt>
                <c:pt idx="117">
                  <c:v>123.404</c:v>
                </c:pt>
                <c:pt idx="118">
                  <c:v>124.238</c:v>
                </c:pt>
                <c:pt idx="119">
                  <c:v>124.971</c:v>
                </c:pt>
                <c:pt idx="120">
                  <c:v>125.096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66.2854</c:v>
                </c:pt>
                <c:pt idx="1">
                  <c:v>66.8184</c:v>
                </c:pt>
                <c:pt idx="2">
                  <c:v>67.4167</c:v>
                </c:pt>
                <c:pt idx="3">
                  <c:v>68.081</c:v>
                </c:pt>
                <c:pt idx="4">
                  <c:v>68.7134</c:v>
                </c:pt>
                <c:pt idx="5">
                  <c:v>69.1602</c:v>
                </c:pt>
                <c:pt idx="6">
                  <c:v>69.4192</c:v>
                </c:pt>
                <c:pt idx="7">
                  <c:v>69.669</c:v>
                </c:pt>
                <c:pt idx="8">
                  <c:v>69.997</c:v>
                </c:pt>
                <c:pt idx="9">
                  <c:v>70.3625</c:v>
                </c:pt>
                <c:pt idx="10">
                  <c:v>70.7488</c:v>
                </c:pt>
                <c:pt idx="11">
                  <c:v>71.1515</c:v>
                </c:pt>
                <c:pt idx="12">
                  <c:v>71.5298</c:v>
                </c:pt>
                <c:pt idx="13">
                  <c:v>71.8353</c:v>
                </c:pt>
                <c:pt idx="14">
                  <c:v>72.073</c:v>
                </c:pt>
                <c:pt idx="15">
                  <c:v>72.2812</c:v>
                </c:pt>
                <c:pt idx="16">
                  <c:v>72.5053</c:v>
                </c:pt>
                <c:pt idx="17">
                  <c:v>72.7722</c:v>
                </c:pt>
                <c:pt idx="18">
                  <c:v>73.0928</c:v>
                </c:pt>
                <c:pt idx="19">
                  <c:v>73.4823</c:v>
                </c:pt>
                <c:pt idx="20">
                  <c:v>73.9833</c:v>
                </c:pt>
                <c:pt idx="21">
                  <c:v>74.5758</c:v>
                </c:pt>
                <c:pt idx="22">
                  <c:v>75.1054</c:v>
                </c:pt>
                <c:pt idx="23">
                  <c:v>75.4838</c:v>
                </c:pt>
                <c:pt idx="24">
                  <c:v>75.787</c:v>
                </c:pt>
                <c:pt idx="25">
                  <c:v>76.1324</c:v>
                </c:pt>
                <c:pt idx="26">
                  <c:v>76.6106</c:v>
                </c:pt>
                <c:pt idx="27">
                  <c:v>77.207</c:v>
                </c:pt>
                <c:pt idx="28">
                  <c:v>77.8013</c:v>
                </c:pt>
                <c:pt idx="29">
                  <c:v>78.3642</c:v>
                </c:pt>
                <c:pt idx="30">
                  <c:v>78.9851</c:v>
                </c:pt>
                <c:pt idx="31">
                  <c:v>79.6624</c:v>
                </c:pt>
                <c:pt idx="32">
                  <c:v>80.2948</c:v>
                </c:pt>
                <c:pt idx="33">
                  <c:v>80.8385</c:v>
                </c:pt>
                <c:pt idx="34">
                  <c:v>81.4061</c:v>
                </c:pt>
                <c:pt idx="35">
                  <c:v>82.1029</c:v>
                </c:pt>
                <c:pt idx="36">
                  <c:v>82.8856</c:v>
                </c:pt>
                <c:pt idx="37">
                  <c:v>83.7033</c:v>
                </c:pt>
                <c:pt idx="38">
                  <c:v>84.5518</c:v>
                </c:pt>
                <c:pt idx="39">
                  <c:v>85.4007</c:v>
                </c:pt>
                <c:pt idx="40">
                  <c:v>86.1706</c:v>
                </c:pt>
                <c:pt idx="41">
                  <c:v>86.8749</c:v>
                </c:pt>
                <c:pt idx="42">
                  <c:v>87.5516</c:v>
                </c:pt>
                <c:pt idx="43">
                  <c:v>88.1967</c:v>
                </c:pt>
                <c:pt idx="44">
                  <c:v>88.8497</c:v>
                </c:pt>
                <c:pt idx="45">
                  <c:v>89.5077</c:v>
                </c:pt>
                <c:pt idx="46">
                  <c:v>90.1078</c:v>
                </c:pt>
                <c:pt idx="47">
                  <c:v>90.5822</c:v>
                </c:pt>
                <c:pt idx="48">
                  <c:v>90.9266</c:v>
                </c:pt>
                <c:pt idx="49">
                  <c:v>91.2176</c:v>
                </c:pt>
                <c:pt idx="50">
                  <c:v>91.4766</c:v>
                </c:pt>
                <c:pt idx="51">
                  <c:v>91.7012</c:v>
                </c:pt>
                <c:pt idx="52">
                  <c:v>91.9975</c:v>
                </c:pt>
                <c:pt idx="53">
                  <c:v>92.4672</c:v>
                </c:pt>
                <c:pt idx="54">
                  <c:v>93.0199</c:v>
                </c:pt>
                <c:pt idx="55">
                  <c:v>93.5079</c:v>
                </c:pt>
                <c:pt idx="56">
                  <c:v>93.9808</c:v>
                </c:pt>
                <c:pt idx="57">
                  <c:v>94.5142</c:v>
                </c:pt>
                <c:pt idx="58">
                  <c:v>95.0447</c:v>
                </c:pt>
                <c:pt idx="59">
                  <c:v>95.5178</c:v>
                </c:pt>
                <c:pt idx="60">
                  <c:v>96.0311</c:v>
                </c:pt>
                <c:pt idx="61">
                  <c:v>96.6982</c:v>
                </c:pt>
                <c:pt idx="62">
                  <c:v>97.4331</c:v>
                </c:pt>
                <c:pt idx="63">
                  <c:v>98.1338</c:v>
                </c:pt>
                <c:pt idx="64">
                  <c:v>98.8202</c:v>
                </c:pt>
                <c:pt idx="65">
                  <c:v>99.536</c:v>
                </c:pt>
                <c:pt idx="66">
                  <c:v>100.317</c:v>
                </c:pt>
                <c:pt idx="67">
                  <c:v>101.166</c:v>
                </c:pt>
                <c:pt idx="68">
                  <c:v>101.994</c:v>
                </c:pt>
                <c:pt idx="69">
                  <c:v>102.751</c:v>
                </c:pt>
                <c:pt idx="70">
                  <c:v>103.556</c:v>
                </c:pt>
                <c:pt idx="71">
                  <c:v>104.525</c:v>
                </c:pt>
                <c:pt idx="72">
                  <c:v>105.591</c:v>
                </c:pt>
                <c:pt idx="73">
                  <c:v>106.499</c:v>
                </c:pt>
                <c:pt idx="74">
                  <c:v>107.075</c:v>
                </c:pt>
                <c:pt idx="75">
                  <c:v>107.443</c:v>
                </c:pt>
                <c:pt idx="76">
                  <c:v>107.887</c:v>
                </c:pt>
                <c:pt idx="77">
                  <c:v>108.485</c:v>
                </c:pt>
                <c:pt idx="78">
                  <c:v>109.064</c:v>
                </c:pt>
                <c:pt idx="79">
                  <c:v>109.498</c:v>
                </c:pt>
                <c:pt idx="80">
                  <c:v>109.793</c:v>
                </c:pt>
                <c:pt idx="81">
                  <c:v>110.048</c:v>
                </c:pt>
                <c:pt idx="82">
                  <c:v>110.274</c:v>
                </c:pt>
                <c:pt idx="83">
                  <c:v>110.503</c:v>
                </c:pt>
                <c:pt idx="84">
                  <c:v>110.851</c:v>
                </c:pt>
                <c:pt idx="85">
                  <c:v>111.314</c:v>
                </c:pt>
                <c:pt idx="86">
                  <c:v>111.781</c:v>
                </c:pt>
                <c:pt idx="87">
                  <c:v>112.139</c:v>
                </c:pt>
                <c:pt idx="88">
                  <c:v>112.417</c:v>
                </c:pt>
                <c:pt idx="89">
                  <c:v>112.69</c:v>
                </c:pt>
                <c:pt idx="90">
                  <c:v>112.985</c:v>
                </c:pt>
                <c:pt idx="91">
                  <c:v>113.255</c:v>
                </c:pt>
                <c:pt idx="92">
                  <c:v>113.483</c:v>
                </c:pt>
                <c:pt idx="93">
                  <c:v>113.795</c:v>
                </c:pt>
                <c:pt idx="94">
                  <c:v>114.256</c:v>
                </c:pt>
                <c:pt idx="95">
                  <c:v>114.719</c:v>
                </c:pt>
                <c:pt idx="96">
                  <c:v>114.992</c:v>
                </c:pt>
                <c:pt idx="97">
                  <c:v>115.124</c:v>
                </c:pt>
                <c:pt idx="98">
                  <c:v>115.385</c:v>
                </c:pt>
                <c:pt idx="99">
                  <c:v>115.86</c:v>
                </c:pt>
                <c:pt idx="100">
                  <c:v>116.328</c:v>
                </c:pt>
                <c:pt idx="101">
                  <c:v>116.663</c:v>
                </c:pt>
                <c:pt idx="102">
                  <c:v>117.016</c:v>
                </c:pt>
                <c:pt idx="103">
                  <c:v>117.477</c:v>
                </c:pt>
                <c:pt idx="104">
                  <c:v>117.87</c:v>
                </c:pt>
                <c:pt idx="105">
                  <c:v>118.03</c:v>
                </c:pt>
                <c:pt idx="106">
                  <c:v>118.087</c:v>
                </c:pt>
                <c:pt idx="107">
                  <c:v>118.311</c:v>
                </c:pt>
                <c:pt idx="108">
                  <c:v>118.761</c:v>
                </c:pt>
                <c:pt idx="109">
                  <c:v>119.27</c:v>
                </c:pt>
                <c:pt idx="110">
                  <c:v>119.711</c:v>
                </c:pt>
                <c:pt idx="111">
                  <c:v>120.112</c:v>
                </c:pt>
                <c:pt idx="112">
                  <c:v>120.591</c:v>
                </c:pt>
                <c:pt idx="113">
                  <c:v>121.172</c:v>
                </c:pt>
                <c:pt idx="114">
                  <c:v>121.729</c:v>
                </c:pt>
                <c:pt idx="115">
                  <c:v>122.221</c:v>
                </c:pt>
                <c:pt idx="116">
                  <c:v>122.761</c:v>
                </c:pt>
                <c:pt idx="117">
                  <c:v>123.41</c:v>
                </c:pt>
                <c:pt idx="118">
                  <c:v>124.094</c:v>
                </c:pt>
                <c:pt idx="119">
                  <c:v>124.669</c:v>
                </c:pt>
                <c:pt idx="120">
                  <c:v>125.091</c:v>
                </c:pt>
              </c:numCache>
            </c:numRef>
          </c:val>
          <c:smooth val="0"/>
        </c:ser>
        <c:axId val="7303996"/>
        <c:axId val="65735965"/>
      </c:lineChart>
      <c:cat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735965"/>
        <c:crossesAt val="40"/>
        <c:auto val="0"/>
        <c:lblOffset val="100"/>
        <c:tickLblSkip val="6"/>
        <c:noMultiLvlLbl val="0"/>
      </c:catAx>
      <c:valAx>
        <c:axId val="6573596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0399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5" sqref="I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11/03-1/04 - </v>
      </c>
      <c r="E2" s="96" t="str">
        <f>IF($I$5&lt;3,IF($I$5=2,12,11),$I$5-2)&amp;IF($I$5&lt;3,"/"&amp;RIGHT($I$4-3,2),)&amp;"-"&amp;$I$5&amp;"/"&amp;RIGHT($I$4-2,2)&amp;" - "</f>
        <v>11/02-1/03 - </v>
      </c>
      <c r="F2" s="25"/>
      <c r="G2" s="29"/>
    </row>
    <row r="3" spans="1:7" ht="13.5" thickBot="1">
      <c r="A3" s="27"/>
      <c r="B3" s="33"/>
      <c r="C3" s="67" t="str">
        <f>I5&amp;"/"&amp;I4</f>
        <v>1/2005</v>
      </c>
      <c r="D3" s="102" t="str">
        <f>IF($I$5&lt;3,IF($I$5=2,12,11),$I$5-2)&amp;IF($I$5&lt;3,"/"&amp;RIGHT($I$4-1,2),)&amp;"-"&amp;$I$5&amp;"/"&amp;RIGHT($I$4,2)</f>
        <v>11/04-1/05</v>
      </c>
      <c r="E3" s="100" t="str">
        <f>IF($I$5&lt;3,IF($I$5=2,12,11),$I$5-2)&amp;IF($I$5&lt;3,"/"&amp;RIGHT($I$4-2,2),)&amp;"-"&amp;$I$5&amp;"/"&amp;RIGHT($I$4-1,2)</f>
        <v>11/03-1/04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112</v>
      </c>
      <c r="D4" s="103">
        <f>LOOKUP(100000000,Muutos!C:C)</f>
        <v>4.954954954954955</v>
      </c>
      <c r="E4" s="106">
        <f>INDEX(Muutos!C:C,MATCH(LOOKUP(100000000,Muutos!C:C),Muutos!C:C,0)-12)</f>
        <v>2.873030583873943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102.98</v>
      </c>
      <c r="D5" s="104">
        <f>LOOKUP(100000000,Muutos!F:F)</f>
        <v>3.9816430741387085</v>
      </c>
      <c r="E5" s="107">
        <f>INDEX(Muutos!F:F,MATCH(LOOKUP(100000000,Muutos!F:F),Muutos!F:F,0)-12)</f>
        <v>-0.07750435962023157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99.9</v>
      </c>
      <c r="D6" s="105">
        <f>LOOKUP(100000000,Muutos!I:I)</f>
        <v>8.982947624847748</v>
      </c>
      <c r="E6" s="108">
        <f>INDEX(Muutos!I:I,MATCH(LOOKUP(100000000,Muutos!I:I),Muutos!I:I,0)-12)</f>
        <v>2.7213012198936286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118.3</v>
      </c>
      <c r="D7" s="105">
        <f>LOOKUP(100000000,Muutos!L:L)</f>
        <v>5.73508005822416</v>
      </c>
      <c r="E7" s="108">
        <f>INDEX(Muutos!L:L,MATCH(LOOKUP(100000000,Muutos!L:L),Muutos!L:L,0)-12)</f>
        <v>4.027861901877635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108.97</v>
      </c>
      <c r="D8" s="105">
        <f>LOOKUP(100000000,Muutos!O:O)</f>
        <v>0.47747035573122243</v>
      </c>
      <c r="E8" s="108">
        <f>INDEX(Muutos!O:O,MATCH(LOOKUP(100000000,Muutos!O:O),Muutos!O:O,0)-12)</f>
        <v>2.71191945436829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116.09</v>
      </c>
      <c r="D9" s="105">
        <f>LOOKUP(100000000,Muutos!R:R)</f>
        <v>4.2542615712990886</v>
      </c>
      <c r="E9" s="108">
        <f>INDEX(Muutos!R:R,MATCH(LOOKUP(100000000,Muutos!R:R),Muutos!R:R,0)-12)</f>
        <v>5.052832043248553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114.13</v>
      </c>
      <c r="D10" s="105">
        <f>LOOKUP(100000000,Muutos!U:U)</f>
        <v>6.11614674177222</v>
      </c>
      <c r="E10" s="108">
        <f>INDEX(Muutos!U:U,MATCH(LOOKUP(100000000,Muutos!U:U),Muutos!U:U,0)-12)</f>
        <v>5.362576446841205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141.69</v>
      </c>
      <c r="D11" s="105">
        <f>LOOKUP(100000000,Muutos!X:X)</f>
        <v>8.340316458815984</v>
      </c>
      <c r="E11" s="108">
        <f>INDEX(Muutos!X:X,MATCH(LOOKUP(100000000,Muutos!X:X),Muutos!X:X,0)-12)</f>
        <v>8.698797117368132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116.6</v>
      </c>
      <c r="D12" s="105">
        <f>LOOKUP(100000000,Muutos!AA:AA)</f>
        <v>5.566890119498678</v>
      </c>
      <c r="E12" s="108">
        <f>INDEX(Muutos!AA:AA,MATCH(LOOKUP(100000000,Muutos!AA:AA),Muutos!AA:AA,0)-12)</f>
        <v>2.7860994607549463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tabSelected="1"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23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74.0374</v>
      </c>
      <c r="F3" s="39">
        <v>74.199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56.1</v>
      </c>
      <c r="N3" s="39">
        <v>56.2</v>
      </c>
      <c r="O3" s="39"/>
      <c r="P3" s="39">
        <v>65.8</v>
      </c>
      <c r="Q3" s="39">
        <v>68.7686</v>
      </c>
      <c r="R3" s="39">
        <v>68.7519</v>
      </c>
      <c r="S3" s="39"/>
      <c r="T3" s="39">
        <v>84.74</v>
      </c>
      <c r="U3" s="39">
        <v>85.8915</v>
      </c>
      <c r="V3" s="39">
        <v>87.0094</v>
      </c>
      <c r="W3" s="39"/>
      <c r="X3" s="39">
        <v>75.17</v>
      </c>
      <c r="Y3" s="39">
        <v>81.1152</v>
      </c>
      <c r="Z3" s="39">
        <v>81.255</v>
      </c>
      <c r="AA3" s="39"/>
      <c r="AB3" s="39">
        <v>51.67</v>
      </c>
      <c r="AC3" s="39">
        <v>58.589</v>
      </c>
      <c r="AD3" s="39">
        <v>58.6691</v>
      </c>
      <c r="AE3" s="39"/>
      <c r="AF3" s="39">
        <v>54.65</v>
      </c>
      <c r="AG3" s="39">
        <v>58.3302</v>
      </c>
      <c r="AH3" s="39">
        <v>58.404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74.6475</v>
      </c>
      <c r="F4" s="34">
        <v>74.6152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56.6</v>
      </c>
      <c r="O4" s="34"/>
      <c r="P4" s="34">
        <v>67.9</v>
      </c>
      <c r="Q4" s="34">
        <v>69.3002</v>
      </c>
      <c r="R4" s="34">
        <v>69.1732</v>
      </c>
      <c r="T4" s="34">
        <v>84.97</v>
      </c>
      <c r="U4" s="34">
        <v>86.5756</v>
      </c>
      <c r="V4" s="34">
        <v>87.0953</v>
      </c>
      <c r="W4" s="34"/>
      <c r="X4" s="34">
        <v>77.64</v>
      </c>
      <c r="Y4" s="34">
        <v>81.7244</v>
      </c>
      <c r="Z4" s="34">
        <v>81.7877</v>
      </c>
      <c r="AA4" s="34"/>
      <c r="AB4" s="34">
        <v>55.86</v>
      </c>
      <c r="AC4" s="34">
        <v>59.1152</v>
      </c>
      <c r="AD4" s="34">
        <v>59.2406</v>
      </c>
      <c r="AE4" s="34"/>
      <c r="AF4" s="34">
        <v>55.78</v>
      </c>
      <c r="AG4" s="34">
        <v>58.9436</v>
      </c>
      <c r="AH4" s="34">
        <v>59.0087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71.0892</v>
      </c>
      <c r="F5" s="34">
        <v>75.0728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57.9</v>
      </c>
      <c r="N5" s="34">
        <v>57</v>
      </c>
      <c r="O5" s="34"/>
      <c r="P5" s="34">
        <v>69.5</v>
      </c>
      <c r="Q5" s="34">
        <v>69.5197</v>
      </c>
      <c r="R5" s="34">
        <v>69.5948</v>
      </c>
      <c r="T5" s="34">
        <v>85.51</v>
      </c>
      <c r="U5" s="34">
        <v>86.2841</v>
      </c>
      <c r="V5" s="34">
        <v>87.229</v>
      </c>
      <c r="W5" s="34"/>
      <c r="X5" s="34">
        <v>75.16</v>
      </c>
      <c r="Y5" s="34">
        <v>77.3474</v>
      </c>
      <c r="Z5" s="34">
        <v>82.3303</v>
      </c>
      <c r="AA5" s="34"/>
      <c r="AB5" s="34">
        <v>58.42</v>
      </c>
      <c r="AC5" s="34">
        <v>59.7453</v>
      </c>
      <c r="AD5" s="34">
        <v>59.8322</v>
      </c>
      <c r="AE5" s="34"/>
      <c r="AF5" s="34">
        <v>57.4</v>
      </c>
      <c r="AG5" s="34">
        <v>59.6508</v>
      </c>
      <c r="AH5" s="34">
        <v>59.6245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75.695</v>
      </c>
      <c r="F6" s="34">
        <v>75.5021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56.8</v>
      </c>
      <c r="N6" s="34">
        <v>57.5</v>
      </c>
      <c r="O6" s="34"/>
      <c r="P6" s="34">
        <v>67.5</v>
      </c>
      <c r="Q6" s="34">
        <v>70.1157</v>
      </c>
      <c r="R6" s="34">
        <v>70.0199</v>
      </c>
      <c r="T6" s="34">
        <v>87.01</v>
      </c>
      <c r="U6" s="34">
        <v>86.9635</v>
      </c>
      <c r="V6" s="34">
        <v>87.3956</v>
      </c>
      <c r="W6" s="34"/>
      <c r="X6" s="34">
        <v>79.92</v>
      </c>
      <c r="Y6" s="34">
        <v>82.9491</v>
      </c>
      <c r="Z6" s="34">
        <v>82.8703</v>
      </c>
      <c r="AA6" s="34"/>
      <c r="AB6" s="34">
        <v>58.78</v>
      </c>
      <c r="AC6" s="34">
        <v>60.359</v>
      </c>
      <c r="AD6" s="34">
        <v>60.4355</v>
      </c>
      <c r="AE6" s="34"/>
      <c r="AF6" s="34">
        <v>57.96</v>
      </c>
      <c r="AG6" s="34">
        <v>60.2612</v>
      </c>
      <c r="AH6" s="34">
        <v>60.24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75.9034</v>
      </c>
      <c r="F7" s="34">
        <v>75.8709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70.4779</v>
      </c>
      <c r="R7" s="34">
        <v>70.4465</v>
      </c>
      <c r="T7" s="34">
        <v>92.86</v>
      </c>
      <c r="U7" s="34">
        <v>86.9741</v>
      </c>
      <c r="V7" s="34">
        <v>87.5717</v>
      </c>
      <c r="W7" s="34"/>
      <c r="X7" s="34">
        <v>81.51</v>
      </c>
      <c r="Y7" s="34">
        <v>83.4851</v>
      </c>
      <c r="Z7" s="34">
        <v>83.3996</v>
      </c>
      <c r="AA7" s="34"/>
      <c r="AB7" s="34">
        <v>61.45</v>
      </c>
      <c r="AC7" s="34">
        <v>60.9997</v>
      </c>
      <c r="AD7" s="34">
        <v>61.0334</v>
      </c>
      <c r="AE7" s="34"/>
      <c r="AF7" s="34">
        <v>61.71</v>
      </c>
      <c r="AG7" s="34">
        <v>60.8862</v>
      </c>
      <c r="AH7" s="34">
        <v>60.8477</v>
      </c>
      <c r="AI7" s="34"/>
      <c r="AJ7" s="116">
        <v>70.5</v>
      </c>
      <c r="AK7" s="116">
        <v>68.8</v>
      </c>
      <c r="AL7" s="116">
        <v>68.6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76.3445</v>
      </c>
      <c r="F8" s="34">
        <v>76.1854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61.6</v>
      </c>
      <c r="N8" s="34">
        <v>58.6</v>
      </c>
      <c r="O8" s="34"/>
      <c r="P8" s="34">
        <v>83.5</v>
      </c>
      <c r="Q8" s="34">
        <v>70.9638</v>
      </c>
      <c r="R8" s="34">
        <v>70.872</v>
      </c>
      <c r="T8" s="34">
        <v>109.81</v>
      </c>
      <c r="U8" s="34">
        <v>88.5235</v>
      </c>
      <c r="V8" s="34">
        <v>87.6791</v>
      </c>
      <c r="W8" s="34"/>
      <c r="X8" s="34">
        <v>93.04</v>
      </c>
      <c r="Y8" s="34">
        <v>84.0089</v>
      </c>
      <c r="Z8" s="34">
        <v>83.914</v>
      </c>
      <c r="AA8" s="34"/>
      <c r="AB8" s="34">
        <v>72.39</v>
      </c>
      <c r="AC8" s="34">
        <v>61.6255</v>
      </c>
      <c r="AD8" s="34">
        <v>61.6033</v>
      </c>
      <c r="AE8" s="34"/>
      <c r="AF8" s="34">
        <v>73.03</v>
      </c>
      <c r="AG8" s="34">
        <v>61.5632</v>
      </c>
      <c r="AH8" s="34">
        <v>61.4401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76.3804</v>
      </c>
      <c r="F9" s="34">
        <v>76.4776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57.8</v>
      </c>
      <c r="N9" s="34">
        <v>59</v>
      </c>
      <c r="O9" s="34"/>
      <c r="P9" s="34">
        <v>72.3</v>
      </c>
      <c r="Q9" s="34">
        <v>71.2443</v>
      </c>
      <c r="R9" s="34">
        <v>71.2986</v>
      </c>
      <c r="T9" s="34">
        <v>88.27</v>
      </c>
      <c r="U9" s="34">
        <v>86.4293</v>
      </c>
      <c r="V9" s="34">
        <v>87.6868</v>
      </c>
      <c r="W9" s="34"/>
      <c r="X9" s="34">
        <v>103.01</v>
      </c>
      <c r="Y9" s="34">
        <v>84.4317</v>
      </c>
      <c r="Z9" s="34">
        <v>84.4132</v>
      </c>
      <c r="AA9" s="34"/>
      <c r="AB9" s="34">
        <v>67.28</v>
      </c>
      <c r="AC9" s="34">
        <v>62.0457</v>
      </c>
      <c r="AD9" s="34">
        <v>62.1365</v>
      </c>
      <c r="AE9" s="34"/>
      <c r="AF9" s="34">
        <v>63.77</v>
      </c>
      <c r="AG9" s="34">
        <v>61.9881</v>
      </c>
      <c r="AH9" s="34">
        <v>62.014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76.768</v>
      </c>
      <c r="F10" s="34">
        <v>76.8136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59.4</v>
      </c>
      <c r="O10" s="34"/>
      <c r="P10" s="34">
        <v>70.6</v>
      </c>
      <c r="Q10" s="34">
        <v>71.7173</v>
      </c>
      <c r="R10" s="34">
        <v>71.7318</v>
      </c>
      <c r="T10" s="34">
        <v>81.66</v>
      </c>
      <c r="U10" s="34">
        <v>88.0647</v>
      </c>
      <c r="V10" s="34">
        <v>87.643</v>
      </c>
      <c r="W10" s="34"/>
      <c r="X10" s="34">
        <v>86.44</v>
      </c>
      <c r="Y10" s="34">
        <v>85.0134</v>
      </c>
      <c r="Z10" s="34">
        <v>84.8967</v>
      </c>
      <c r="AA10" s="34"/>
      <c r="AB10" s="34">
        <v>58.39</v>
      </c>
      <c r="AC10" s="34">
        <v>62.6845</v>
      </c>
      <c r="AD10" s="34">
        <v>62.637</v>
      </c>
      <c r="AE10" s="34"/>
      <c r="AF10" s="34">
        <v>67.66</v>
      </c>
      <c r="AG10" s="34">
        <v>62.485</v>
      </c>
      <c r="AH10" s="34">
        <v>62.5843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77.2123</v>
      </c>
      <c r="F11" s="34">
        <v>77.2164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62.7</v>
      </c>
      <c r="N11" s="34">
        <v>59.8</v>
      </c>
      <c r="O11" s="34"/>
      <c r="P11" s="34">
        <v>69</v>
      </c>
      <c r="Q11" s="34">
        <v>72.4192</v>
      </c>
      <c r="R11" s="34">
        <v>72.1661</v>
      </c>
      <c r="T11" s="34">
        <v>79.72</v>
      </c>
      <c r="U11" s="34">
        <v>87.1112</v>
      </c>
      <c r="V11" s="34">
        <v>87.5276</v>
      </c>
      <c r="W11" s="34"/>
      <c r="X11" s="34">
        <v>79.66</v>
      </c>
      <c r="Y11" s="34">
        <v>85.5005</v>
      </c>
      <c r="Z11" s="34">
        <v>85.3585</v>
      </c>
      <c r="AA11" s="34"/>
      <c r="AB11" s="34">
        <v>59.6</v>
      </c>
      <c r="AC11" s="34">
        <v>62.9845</v>
      </c>
      <c r="AD11" s="34">
        <v>63.1124</v>
      </c>
      <c r="AE11" s="34"/>
      <c r="AF11" s="34">
        <v>59.75</v>
      </c>
      <c r="AG11" s="34">
        <v>63.2247</v>
      </c>
      <c r="AH11" s="34">
        <v>63.158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77.7024</v>
      </c>
      <c r="F12" s="34">
        <v>77.6485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58.9</v>
      </c>
      <c r="N12" s="34">
        <v>60.2</v>
      </c>
      <c r="O12" s="34"/>
      <c r="P12" s="34">
        <v>67.9</v>
      </c>
      <c r="Q12" s="34">
        <v>72.5401</v>
      </c>
      <c r="R12" s="34">
        <v>72.5941</v>
      </c>
      <c r="T12" s="34">
        <v>80.85</v>
      </c>
      <c r="U12" s="34">
        <v>86.8668</v>
      </c>
      <c r="V12" s="34">
        <v>87.3434</v>
      </c>
      <c r="W12" s="34"/>
      <c r="X12" s="34">
        <v>80.83</v>
      </c>
      <c r="Y12" s="34">
        <v>85.5647</v>
      </c>
      <c r="Z12" s="34">
        <v>85.8044</v>
      </c>
      <c r="AA12" s="34"/>
      <c r="AB12" s="34">
        <v>61.83</v>
      </c>
      <c r="AC12" s="34">
        <v>63.4053</v>
      </c>
      <c r="AD12" s="34">
        <v>63.6054</v>
      </c>
      <c r="AE12" s="34"/>
      <c r="AF12" s="34">
        <v>59.52</v>
      </c>
      <c r="AG12" s="34">
        <v>63.602</v>
      </c>
      <c r="AH12" s="34">
        <v>63.7316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78.1881</v>
      </c>
      <c r="F13" s="34">
        <v>78.0656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73.0197</v>
      </c>
      <c r="R13" s="34">
        <v>73.0239</v>
      </c>
      <c r="T13" s="34">
        <v>82.53</v>
      </c>
      <c r="U13" s="34">
        <v>86.9964</v>
      </c>
      <c r="V13" s="34">
        <v>87.1195</v>
      </c>
      <c r="W13" s="34"/>
      <c r="X13" s="34">
        <v>82.92</v>
      </c>
      <c r="Y13" s="34">
        <v>86.3183</v>
      </c>
      <c r="Z13" s="34">
        <v>86.2467</v>
      </c>
      <c r="AA13" s="34"/>
      <c r="AB13" s="34">
        <v>64.32</v>
      </c>
      <c r="AC13" s="34">
        <v>64.0297</v>
      </c>
      <c r="AD13" s="34">
        <v>64.1483</v>
      </c>
      <c r="AE13" s="34"/>
      <c r="AF13" s="34">
        <v>61.46</v>
      </c>
      <c r="AG13" s="34">
        <v>64.3234</v>
      </c>
      <c r="AH13" s="34">
        <v>64.3085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78.6291</v>
      </c>
      <c r="F14" s="34">
        <v>78.41</v>
      </c>
      <c r="G14" s="34"/>
      <c r="H14" s="60">
        <v>79.47</v>
      </c>
      <c r="I14" s="60">
        <v>78.9</v>
      </c>
      <c r="J14" s="60">
        <v>78.6</v>
      </c>
      <c r="K14" s="34"/>
      <c r="L14" s="34">
        <v>71.7</v>
      </c>
      <c r="M14" s="34">
        <v>63.8</v>
      </c>
      <c r="N14" s="34">
        <v>61.1</v>
      </c>
      <c r="O14" s="34"/>
      <c r="P14" s="34">
        <v>78.7</v>
      </c>
      <c r="Q14" s="34">
        <v>75.6123</v>
      </c>
      <c r="R14" s="34">
        <v>73.46</v>
      </c>
      <c r="T14" s="34">
        <v>85.11</v>
      </c>
      <c r="U14" s="34">
        <v>86.454</v>
      </c>
      <c r="V14" s="34">
        <v>86.8408</v>
      </c>
      <c r="W14" s="34"/>
      <c r="X14" s="34">
        <v>88.36</v>
      </c>
      <c r="Y14" s="34">
        <v>87.0687</v>
      </c>
      <c r="Z14" s="34">
        <v>86.6657</v>
      </c>
      <c r="AA14" s="34"/>
      <c r="AB14" s="34">
        <v>72.18</v>
      </c>
      <c r="AC14" s="34">
        <v>64.7795</v>
      </c>
      <c r="AD14" s="34">
        <v>64.7109</v>
      </c>
      <c r="AE14" s="34"/>
      <c r="AF14" s="34">
        <v>67.77</v>
      </c>
      <c r="AG14" s="34">
        <v>65.025</v>
      </c>
      <c r="AH14" s="34">
        <v>64.8755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78.7955</v>
      </c>
      <c r="F15" s="39">
        <v>78.642</v>
      </c>
      <c r="G15" s="39">
        <v>7.250144425187768</v>
      </c>
      <c r="H15" s="61">
        <v>74.26</v>
      </c>
      <c r="I15" s="61">
        <v>78.8</v>
      </c>
      <c r="J15" s="61">
        <v>78.9</v>
      </c>
      <c r="K15" s="39">
        <v>8.144796380090485</v>
      </c>
      <c r="L15" s="39">
        <v>47.8</v>
      </c>
      <c r="M15" s="39">
        <v>60.1</v>
      </c>
      <c r="N15" s="39">
        <v>61.5</v>
      </c>
      <c r="O15" s="39">
        <v>7.9</v>
      </c>
      <c r="P15" s="39">
        <v>71</v>
      </c>
      <c r="Q15" s="39">
        <v>73.973</v>
      </c>
      <c r="R15" s="39">
        <v>73.8978</v>
      </c>
      <c r="S15" s="39">
        <v>10.93</v>
      </c>
      <c r="T15" s="39">
        <v>94</v>
      </c>
      <c r="U15" s="39">
        <v>93.6214</v>
      </c>
      <c r="V15" s="39">
        <v>86.5234</v>
      </c>
      <c r="W15" s="39">
        <v>8.87</v>
      </c>
      <c r="X15" s="39">
        <v>81.83</v>
      </c>
      <c r="Y15" s="39">
        <v>87.1717</v>
      </c>
      <c r="Z15" s="39">
        <v>87.0375</v>
      </c>
      <c r="AA15" s="39">
        <v>11.89</v>
      </c>
      <c r="AB15" s="39">
        <v>57.81</v>
      </c>
      <c r="AC15" s="39">
        <v>65.1285</v>
      </c>
      <c r="AD15" s="39">
        <v>65.262</v>
      </c>
      <c r="AE15" s="39">
        <v>13.24</v>
      </c>
      <c r="AF15" s="39">
        <v>61.88</v>
      </c>
      <c r="AG15" s="39">
        <v>65.4956</v>
      </c>
      <c r="AH15" s="39">
        <v>65.4127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78.7335</v>
      </c>
      <c r="F16" s="34">
        <v>78.8143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61.6</v>
      </c>
      <c r="N16" s="34">
        <v>62.1</v>
      </c>
      <c r="O16" s="34">
        <v>6.6</v>
      </c>
      <c r="P16" s="34">
        <v>72.4</v>
      </c>
      <c r="Q16" s="34">
        <v>74.3052</v>
      </c>
      <c r="R16" s="34">
        <v>74.337</v>
      </c>
      <c r="S16" s="34">
        <v>-0.63</v>
      </c>
      <c r="T16" s="34">
        <v>84.43</v>
      </c>
      <c r="U16" s="34">
        <v>85.3334</v>
      </c>
      <c r="V16" s="34">
        <v>86.2107</v>
      </c>
      <c r="W16" s="34">
        <v>7.54</v>
      </c>
      <c r="X16" s="34">
        <v>83.49</v>
      </c>
      <c r="Y16" s="34">
        <v>87.4598</v>
      </c>
      <c r="Z16" s="34">
        <v>87.3694</v>
      </c>
      <c r="AA16" s="34">
        <v>11.98</v>
      </c>
      <c r="AB16" s="34">
        <v>62.55</v>
      </c>
      <c r="AC16" s="34">
        <v>65.7207</v>
      </c>
      <c r="AD16" s="34">
        <v>65.8245</v>
      </c>
      <c r="AE16" s="34">
        <v>13.31</v>
      </c>
      <c r="AF16" s="34">
        <v>63.21</v>
      </c>
      <c r="AG16" s="34">
        <v>66.0241</v>
      </c>
      <c r="AH16" s="34">
        <v>65.9188</v>
      </c>
      <c r="AI16" s="116">
        <v>7.3</v>
      </c>
      <c r="AJ16" s="116">
        <v>67.9</v>
      </c>
      <c r="AK16" s="116">
        <v>71.8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78.9094</v>
      </c>
      <c r="F17" s="34">
        <v>79.0423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62.9</v>
      </c>
      <c r="O17" s="34">
        <v>8.2</v>
      </c>
      <c r="P17" s="34">
        <v>75.2</v>
      </c>
      <c r="Q17" s="34">
        <v>75.0087</v>
      </c>
      <c r="R17" s="34">
        <v>74.7753</v>
      </c>
      <c r="S17" s="34">
        <v>0.92</v>
      </c>
      <c r="T17" s="34">
        <v>86.29</v>
      </c>
      <c r="U17" s="34">
        <v>86.6306</v>
      </c>
      <c r="V17" s="34">
        <v>85.8705</v>
      </c>
      <c r="W17" s="34">
        <v>12.76</v>
      </c>
      <c r="X17" s="34">
        <v>84.75</v>
      </c>
      <c r="Y17" s="34">
        <v>87.7119</v>
      </c>
      <c r="Z17" s="34">
        <v>87.6753</v>
      </c>
      <c r="AA17" s="34">
        <v>9.94</v>
      </c>
      <c r="AB17" s="34">
        <v>64.23</v>
      </c>
      <c r="AC17" s="34">
        <v>66.3699</v>
      </c>
      <c r="AD17" s="34">
        <v>66.4123</v>
      </c>
      <c r="AE17" s="34">
        <v>9.97</v>
      </c>
      <c r="AF17" s="34">
        <v>63.12</v>
      </c>
      <c r="AG17" s="34">
        <v>66.3464</v>
      </c>
      <c r="AH17" s="34">
        <v>66.4047</v>
      </c>
      <c r="AI17" s="116">
        <v>6.9</v>
      </c>
      <c r="AJ17" s="116">
        <v>70.9</v>
      </c>
      <c r="AK17" s="116">
        <v>72.9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79.4058</v>
      </c>
      <c r="F18" s="34">
        <v>79.3578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62.6</v>
      </c>
      <c r="N18" s="34">
        <v>63.9</v>
      </c>
      <c r="O18" s="34">
        <v>7.3</v>
      </c>
      <c r="P18" s="34">
        <v>72.4</v>
      </c>
      <c r="Q18" s="34">
        <v>75.0576</v>
      </c>
      <c r="R18" s="34">
        <v>75.2117</v>
      </c>
      <c r="S18" s="34">
        <v>-2.57</v>
      </c>
      <c r="T18" s="34">
        <v>84.78</v>
      </c>
      <c r="U18" s="34">
        <v>84.5482</v>
      </c>
      <c r="V18" s="34">
        <v>85.4503</v>
      </c>
      <c r="W18" s="34">
        <v>6.64</v>
      </c>
      <c r="X18" s="34">
        <v>85.23</v>
      </c>
      <c r="Y18" s="34">
        <v>88.0428</v>
      </c>
      <c r="Z18" s="34">
        <v>87.9604</v>
      </c>
      <c r="AA18" s="34">
        <v>11.19</v>
      </c>
      <c r="AB18" s="34">
        <v>65.36</v>
      </c>
      <c r="AC18" s="34">
        <v>66.9369</v>
      </c>
      <c r="AD18" s="34">
        <v>67.0162</v>
      </c>
      <c r="AE18" s="34">
        <v>11.65</v>
      </c>
      <c r="AF18" s="34">
        <v>64.72</v>
      </c>
      <c r="AG18" s="34">
        <v>66.86</v>
      </c>
      <c r="AH18" s="34">
        <v>66.8874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79.8022</v>
      </c>
      <c r="F19" s="34">
        <v>79.6869</v>
      </c>
      <c r="G19" s="68">
        <v>8.85687608376684</v>
      </c>
      <c r="H19" s="60">
        <v>81.61</v>
      </c>
      <c r="I19" s="60">
        <v>80.5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75.6539</v>
      </c>
      <c r="S19" s="34">
        <v>-2.36</v>
      </c>
      <c r="T19" s="34">
        <v>90.67</v>
      </c>
      <c r="U19" s="34">
        <v>85.3666</v>
      </c>
      <c r="V19" s="34">
        <v>84.9735</v>
      </c>
      <c r="W19" s="34">
        <v>5.57</v>
      </c>
      <c r="X19" s="34">
        <v>86.05</v>
      </c>
      <c r="Y19" s="34">
        <v>88.2552</v>
      </c>
      <c r="Z19" s="34">
        <v>88.2269</v>
      </c>
      <c r="AA19" s="34">
        <v>9.7</v>
      </c>
      <c r="AB19" s="34">
        <v>67.41</v>
      </c>
      <c r="AC19" s="34">
        <v>67.5327</v>
      </c>
      <c r="AD19" s="34">
        <v>67.6451</v>
      </c>
      <c r="AE19" s="34">
        <v>10.86</v>
      </c>
      <c r="AF19" s="34">
        <v>68.41</v>
      </c>
      <c r="AG19" s="34">
        <v>67.3557</v>
      </c>
      <c r="AH19" s="34">
        <v>67.3748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80.1298</v>
      </c>
      <c r="F20" s="34">
        <v>79.9555</v>
      </c>
      <c r="G20" s="68">
        <v>-1.0054064308071728</v>
      </c>
      <c r="H20" s="60">
        <v>104.37</v>
      </c>
      <c r="I20" s="60">
        <v>80.8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76.1872</v>
      </c>
      <c r="R20" s="34">
        <v>76.0995</v>
      </c>
      <c r="S20" s="34">
        <v>-8.52</v>
      </c>
      <c r="T20" s="34">
        <v>100.45</v>
      </c>
      <c r="U20" s="34">
        <v>82.6832</v>
      </c>
      <c r="V20" s="34">
        <v>84.5057</v>
      </c>
      <c r="W20" s="34">
        <v>4.26</v>
      </c>
      <c r="X20" s="34">
        <v>97.01</v>
      </c>
      <c r="Y20" s="34">
        <v>88.4805</v>
      </c>
      <c r="Z20" s="34">
        <v>88.4796</v>
      </c>
      <c r="AA20" s="34">
        <v>7.75</v>
      </c>
      <c r="AB20" s="34">
        <v>78</v>
      </c>
      <c r="AC20" s="34">
        <v>68.0915</v>
      </c>
      <c r="AD20" s="34">
        <v>68.3323</v>
      </c>
      <c r="AE20" s="34">
        <v>7.87</v>
      </c>
      <c r="AF20" s="34">
        <v>78.78</v>
      </c>
      <c r="AG20" s="34">
        <v>67.8431</v>
      </c>
      <c r="AH20" s="34">
        <v>67.8672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80.0605</v>
      </c>
      <c r="F21" s="34">
        <v>80.1856</v>
      </c>
      <c r="G21" s="68">
        <v>9.120809614168259</v>
      </c>
      <c r="H21" s="60">
        <v>86.26</v>
      </c>
      <c r="I21" s="60">
        <v>80.6</v>
      </c>
      <c r="J21" s="60">
        <v>80.9</v>
      </c>
      <c r="K21" s="68">
        <v>15.841584158415845</v>
      </c>
      <c r="L21" s="34">
        <v>70.2</v>
      </c>
      <c r="M21" s="34">
        <v>64.3</v>
      </c>
      <c r="N21" s="34">
        <v>65.8</v>
      </c>
      <c r="O21" s="34">
        <v>8.7</v>
      </c>
      <c r="P21" s="34">
        <v>78.6</v>
      </c>
      <c r="Q21" s="34">
        <v>76.5563</v>
      </c>
      <c r="R21" s="34">
        <v>76.5436</v>
      </c>
      <c r="S21" s="34">
        <v>-1.99</v>
      </c>
      <c r="T21" s="34">
        <v>86.52</v>
      </c>
      <c r="U21" s="34">
        <v>84.0854</v>
      </c>
      <c r="V21" s="34">
        <v>84.1138</v>
      </c>
      <c r="W21" s="34">
        <v>5.91</v>
      </c>
      <c r="X21" s="34">
        <v>109.1</v>
      </c>
      <c r="Y21" s="34">
        <v>88.4507</v>
      </c>
      <c r="Z21" s="34">
        <v>88.7328</v>
      </c>
      <c r="AA21" s="34">
        <v>11.72</v>
      </c>
      <c r="AB21" s="34">
        <v>75.16</v>
      </c>
      <c r="AC21" s="34">
        <v>68.9469</v>
      </c>
      <c r="AD21" s="34">
        <v>69.1093</v>
      </c>
      <c r="AE21" s="34">
        <v>11.54</v>
      </c>
      <c r="AF21" s="34">
        <v>71.13</v>
      </c>
      <c r="AG21" s="34">
        <v>68.3057</v>
      </c>
      <c r="AH21" s="34">
        <v>68.3687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</v>
      </c>
      <c r="F22" s="34">
        <v>80.4745</v>
      </c>
      <c r="G22" s="68">
        <v>8.95562770562771</v>
      </c>
      <c r="H22" s="60">
        <v>80.54</v>
      </c>
      <c r="I22" s="60">
        <v>80.9</v>
      </c>
      <c r="J22" s="60">
        <v>81.2</v>
      </c>
      <c r="K22" s="68">
        <v>17.857142857142854</v>
      </c>
      <c r="L22" s="34">
        <v>75.9</v>
      </c>
      <c r="M22" s="34">
        <v>68.1</v>
      </c>
      <c r="N22" s="34">
        <v>66</v>
      </c>
      <c r="O22" s="34">
        <v>7.6</v>
      </c>
      <c r="P22" s="34">
        <v>76</v>
      </c>
      <c r="Q22" s="34">
        <v>76.9976</v>
      </c>
      <c r="R22" s="34">
        <v>76.9901</v>
      </c>
      <c r="S22" s="34">
        <v>-7.82</v>
      </c>
      <c r="T22" s="34">
        <v>75.27</v>
      </c>
      <c r="U22" s="34">
        <v>82.4699</v>
      </c>
      <c r="V22" s="34">
        <v>83.7975</v>
      </c>
      <c r="W22" s="34">
        <v>4.13</v>
      </c>
      <c r="X22" s="34">
        <v>90.01</v>
      </c>
      <c r="Y22" s="34">
        <v>89.0409</v>
      </c>
      <c r="Z22" s="34">
        <v>88.9961</v>
      </c>
      <c r="AA22" s="34">
        <v>13.22</v>
      </c>
      <c r="AB22" s="34">
        <v>66.11</v>
      </c>
      <c r="AC22" s="34">
        <v>72.2968</v>
      </c>
      <c r="AD22" s="34">
        <v>69.9801</v>
      </c>
      <c r="AE22" s="34">
        <v>11.1</v>
      </c>
      <c r="AF22" s="34">
        <v>75.17</v>
      </c>
      <c r="AG22" s="34">
        <v>68.8946</v>
      </c>
      <c r="AH22" s="34">
        <v>68.8814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80.7376</v>
      </c>
      <c r="F23" s="34">
        <v>80.8757</v>
      </c>
      <c r="G23" s="68">
        <v>-1.1000523834468352</v>
      </c>
      <c r="H23" s="60">
        <v>75.52</v>
      </c>
      <c r="I23" s="60">
        <v>81.1</v>
      </c>
      <c r="J23" s="60">
        <v>81.5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77.2658</v>
      </c>
      <c r="R23" s="34">
        <v>77.4463</v>
      </c>
      <c r="S23" s="34">
        <v>-5.13</v>
      </c>
      <c r="T23" s="34">
        <v>75.63</v>
      </c>
      <c r="U23" s="34">
        <v>82.9266</v>
      </c>
      <c r="V23" s="34">
        <v>83.5647</v>
      </c>
      <c r="W23" s="34">
        <v>3.45</v>
      </c>
      <c r="X23" s="34">
        <v>82.41</v>
      </c>
      <c r="Y23" s="34">
        <v>89.0124</v>
      </c>
      <c r="Z23" s="34">
        <v>89.2668</v>
      </c>
      <c r="AA23" s="34">
        <v>14.94</v>
      </c>
      <c r="AB23" s="34">
        <v>68.51</v>
      </c>
      <c r="AC23" s="34">
        <v>72.7397</v>
      </c>
      <c r="AD23" s="34">
        <v>70.9107</v>
      </c>
      <c r="AE23" s="34">
        <v>8.17</v>
      </c>
      <c r="AF23" s="34">
        <v>64.64</v>
      </c>
      <c r="AG23" s="34">
        <v>69.1492</v>
      </c>
      <c r="AH23" s="34">
        <v>69.4151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81.4364</v>
      </c>
      <c r="F24" s="34">
        <v>81.3631</v>
      </c>
      <c r="G24" s="68">
        <v>7.241523650062784</v>
      </c>
      <c r="H24" s="60">
        <v>76.86</v>
      </c>
      <c r="I24" s="60">
        <v>81.7</v>
      </c>
      <c r="J24" s="60">
        <v>81.9</v>
      </c>
      <c r="K24" s="68">
        <v>14.193548387096769</v>
      </c>
      <c r="L24" s="34">
        <v>70.8</v>
      </c>
      <c r="M24" s="34">
        <v>65.9</v>
      </c>
      <c r="N24" s="34">
        <v>67.3</v>
      </c>
      <c r="O24" s="34">
        <v>8.4</v>
      </c>
      <c r="P24" s="34">
        <v>73.6</v>
      </c>
      <c r="Q24" s="34">
        <v>78.1334</v>
      </c>
      <c r="R24" s="34">
        <v>77.9112</v>
      </c>
      <c r="S24" s="34">
        <v>-4.61</v>
      </c>
      <c r="T24" s="34">
        <v>77.12</v>
      </c>
      <c r="U24" s="34">
        <v>83.0394</v>
      </c>
      <c r="V24" s="34">
        <v>83.3997</v>
      </c>
      <c r="W24" s="34">
        <v>6.37</v>
      </c>
      <c r="X24" s="34">
        <v>85.99</v>
      </c>
      <c r="Y24" s="34">
        <v>90.0646</v>
      </c>
      <c r="Z24" s="34">
        <v>89.5271</v>
      </c>
      <c r="AA24" s="34">
        <v>16.49</v>
      </c>
      <c r="AB24" s="34">
        <v>72.02</v>
      </c>
      <c r="AC24" s="34">
        <v>73.125</v>
      </c>
      <c r="AD24" s="34">
        <v>71.8317</v>
      </c>
      <c r="AE24" s="34">
        <v>12.06</v>
      </c>
      <c r="AF24" s="34">
        <v>66.69</v>
      </c>
      <c r="AG24" s="34">
        <v>70.2175</v>
      </c>
      <c r="AH24" s="34">
        <v>69.9684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82.0936</v>
      </c>
      <c r="F25" s="34">
        <v>81.8279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71.1</v>
      </c>
      <c r="N25" s="34">
        <v>68.3</v>
      </c>
      <c r="O25" s="34">
        <v>7.5</v>
      </c>
      <c r="P25" s="34">
        <v>75.8</v>
      </c>
      <c r="Q25" s="34">
        <v>78.6829</v>
      </c>
      <c r="R25" s="34">
        <v>78.3648</v>
      </c>
      <c r="S25" s="34">
        <v>-5.45</v>
      </c>
      <c r="T25" s="34">
        <v>78.04</v>
      </c>
      <c r="U25" s="34">
        <v>82.7614</v>
      </c>
      <c r="V25" s="34">
        <v>83.252</v>
      </c>
      <c r="W25" s="34">
        <v>3.48</v>
      </c>
      <c r="X25" s="34">
        <v>85.81</v>
      </c>
      <c r="Y25" s="34">
        <v>90.0235</v>
      </c>
      <c r="Z25" s="34">
        <v>89.7431</v>
      </c>
      <c r="AA25" s="34">
        <v>15.43</v>
      </c>
      <c r="AB25" s="34">
        <v>74.24</v>
      </c>
      <c r="AC25" s="34">
        <v>73.636</v>
      </c>
      <c r="AD25" s="34">
        <v>72.6999</v>
      </c>
      <c r="AE25" s="34">
        <v>9.07</v>
      </c>
      <c r="AF25" s="34">
        <v>67.04</v>
      </c>
      <c r="AG25" s="34">
        <v>70.6308</v>
      </c>
      <c r="AH25" s="34">
        <v>70.5077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82.2495</v>
      </c>
      <c r="F26" s="34">
        <v>82.1927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67.9</v>
      </c>
      <c r="N26" s="34">
        <v>68.9</v>
      </c>
      <c r="O26" s="34">
        <v>4.4</v>
      </c>
      <c r="P26" s="34">
        <v>82.2</v>
      </c>
      <c r="Q26" s="34">
        <v>79.0058</v>
      </c>
      <c r="R26" s="34">
        <v>78.7933</v>
      </c>
      <c r="S26" s="34">
        <v>-4.32</v>
      </c>
      <c r="T26" s="34">
        <v>81.43</v>
      </c>
      <c r="U26" s="34">
        <v>82.5572</v>
      </c>
      <c r="V26" s="34">
        <v>83.125</v>
      </c>
      <c r="W26" s="34">
        <v>1.65</v>
      </c>
      <c r="X26" s="34">
        <v>89.81</v>
      </c>
      <c r="Y26" s="34">
        <v>89.8738</v>
      </c>
      <c r="Z26" s="34">
        <v>89.9158</v>
      </c>
      <c r="AA26" s="34">
        <v>13.08</v>
      </c>
      <c r="AB26" s="34">
        <v>81.62</v>
      </c>
      <c r="AC26" s="34">
        <v>73.9423</v>
      </c>
      <c r="AD26" s="34">
        <v>73.5327</v>
      </c>
      <c r="AE26" s="34">
        <v>7.85</v>
      </c>
      <c r="AF26" s="34">
        <v>73.09</v>
      </c>
      <c r="AG26" s="34">
        <v>71.0273</v>
      </c>
      <c r="AH26" s="34">
        <v>71.0254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82.8363</v>
      </c>
      <c r="F27" s="39">
        <v>82.4329</v>
      </c>
      <c r="G27" s="39">
        <v>10.705628871532436</v>
      </c>
      <c r="H27" s="61">
        <v>82.21</v>
      </c>
      <c r="I27" s="61">
        <v>83.7</v>
      </c>
      <c r="J27" s="61">
        <v>83.1</v>
      </c>
      <c r="K27" s="39">
        <v>19.246861924686197</v>
      </c>
      <c r="L27" s="39">
        <v>57</v>
      </c>
      <c r="M27" s="39">
        <v>69.1</v>
      </c>
      <c r="N27" s="39">
        <v>69.1</v>
      </c>
      <c r="O27" s="39">
        <v>6.9</v>
      </c>
      <c r="P27" s="39">
        <v>75.9</v>
      </c>
      <c r="Q27" s="39">
        <v>79.1398</v>
      </c>
      <c r="R27" s="39">
        <v>79.2078</v>
      </c>
      <c r="S27" s="39">
        <v>-9.48</v>
      </c>
      <c r="T27" s="39">
        <v>85.09</v>
      </c>
      <c r="U27" s="39">
        <v>83.4314</v>
      </c>
      <c r="V27" s="39">
        <v>82.9863</v>
      </c>
      <c r="W27" s="39">
        <v>4.28</v>
      </c>
      <c r="X27" s="39">
        <v>85.34</v>
      </c>
      <c r="Y27" s="39">
        <v>90.3492</v>
      </c>
      <c r="Z27" s="39">
        <v>90.0648</v>
      </c>
      <c r="AA27" s="39">
        <v>16.36</v>
      </c>
      <c r="AB27" s="39">
        <v>67.27</v>
      </c>
      <c r="AC27" s="39">
        <v>74.8715</v>
      </c>
      <c r="AD27" s="39">
        <v>74.3513</v>
      </c>
      <c r="AE27" s="39">
        <v>9.7</v>
      </c>
      <c r="AF27" s="39">
        <v>67.88</v>
      </c>
      <c r="AG27" s="39">
        <v>71.5241</v>
      </c>
      <c r="AH27" s="39">
        <v>71.5435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82.4621</v>
      </c>
      <c r="F28" s="34">
        <v>82.5489</v>
      </c>
      <c r="G28" s="68">
        <v>4.735523018071499</v>
      </c>
      <c r="H28" s="60">
        <v>79.4</v>
      </c>
      <c r="I28" s="60">
        <v>83</v>
      </c>
      <c r="J28" s="60">
        <v>83.4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79.5827</v>
      </c>
      <c r="R28" s="34">
        <v>79.6269</v>
      </c>
      <c r="S28" s="34">
        <v>-1.8</v>
      </c>
      <c r="T28" s="34">
        <v>82.91</v>
      </c>
      <c r="U28" s="34">
        <v>83.0677</v>
      </c>
      <c r="V28" s="34">
        <v>82.7545</v>
      </c>
      <c r="W28" s="34">
        <v>3.2</v>
      </c>
      <c r="X28" s="34">
        <v>86.16</v>
      </c>
      <c r="Y28" s="34">
        <v>90.116</v>
      </c>
      <c r="Z28" s="34">
        <v>90.1938</v>
      </c>
      <c r="AA28" s="34">
        <v>16.56</v>
      </c>
      <c r="AB28" s="34">
        <v>72.91</v>
      </c>
      <c r="AC28" s="34">
        <v>75.4501</v>
      </c>
      <c r="AD28" s="34">
        <v>75.1223</v>
      </c>
      <c r="AE28" s="34">
        <v>8.03</v>
      </c>
      <c r="AF28" s="34">
        <v>68.29</v>
      </c>
      <c r="AG28" s="34">
        <v>71.9339</v>
      </c>
      <c r="AH28" s="34">
        <v>72.0798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82.6146</v>
      </c>
      <c r="F29" s="34">
        <v>82.6565</v>
      </c>
      <c r="G29" s="68">
        <v>0.5791505791505828</v>
      </c>
      <c r="H29" s="60">
        <v>78.15</v>
      </c>
      <c r="I29" s="60">
        <v>83.2</v>
      </c>
      <c r="J29" s="60">
        <v>83.7</v>
      </c>
      <c r="K29" s="68">
        <v>5.063291139240515</v>
      </c>
      <c r="L29" s="34">
        <v>58.1</v>
      </c>
      <c r="M29" s="34">
        <v>67.9</v>
      </c>
      <c r="N29" s="34">
        <v>68.9</v>
      </c>
      <c r="O29" s="34">
        <v>3.1</v>
      </c>
      <c r="P29" s="34">
        <v>77.5</v>
      </c>
      <c r="Q29" s="34">
        <v>77.7806</v>
      </c>
      <c r="R29" s="34">
        <v>80.0559</v>
      </c>
      <c r="S29" s="34">
        <v>-6.63</v>
      </c>
      <c r="T29" s="34">
        <v>80.57</v>
      </c>
      <c r="U29" s="34">
        <v>81.1951</v>
      </c>
      <c r="V29" s="34">
        <v>82.4727</v>
      </c>
      <c r="W29" s="34">
        <v>2.75</v>
      </c>
      <c r="X29" s="34">
        <v>87.08</v>
      </c>
      <c r="Y29" s="34">
        <v>90.2982</v>
      </c>
      <c r="Z29" s="34">
        <v>90.3163</v>
      </c>
      <c r="AA29" s="34">
        <v>14</v>
      </c>
      <c r="AB29" s="34">
        <v>73.21</v>
      </c>
      <c r="AC29" s="34">
        <v>75.8546</v>
      </c>
      <c r="AD29" s="34">
        <v>75.8507</v>
      </c>
      <c r="AE29" s="34">
        <v>8.62</v>
      </c>
      <c r="AF29" s="34">
        <v>68.56</v>
      </c>
      <c r="AG29" s="34">
        <v>72.6299</v>
      </c>
      <c r="AH29" s="34">
        <v>72.6439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82.5349</v>
      </c>
      <c r="F30" s="34">
        <v>82.898</v>
      </c>
      <c r="G30" s="68">
        <v>7.05399682371625</v>
      </c>
      <c r="H30" s="60">
        <v>80.89</v>
      </c>
      <c r="I30" s="60">
        <v>83.1</v>
      </c>
      <c r="J30" s="60">
        <v>84.1</v>
      </c>
      <c r="K30" s="68">
        <v>11.560693641618498</v>
      </c>
      <c r="L30" s="34">
        <v>57.9</v>
      </c>
      <c r="M30" s="34">
        <v>68.4</v>
      </c>
      <c r="N30" s="34">
        <v>69.1</v>
      </c>
      <c r="O30" s="34">
        <v>6.6</v>
      </c>
      <c r="P30" s="34">
        <v>77.2</v>
      </c>
      <c r="Q30" s="34">
        <v>79.0431</v>
      </c>
      <c r="R30" s="34">
        <v>80.4868</v>
      </c>
      <c r="S30" s="34">
        <v>-2.86</v>
      </c>
      <c r="T30" s="34">
        <v>82.35</v>
      </c>
      <c r="U30" s="34">
        <v>80.9705</v>
      </c>
      <c r="V30" s="34">
        <v>82.2997</v>
      </c>
      <c r="W30" s="34">
        <v>3.2</v>
      </c>
      <c r="X30" s="34">
        <v>87.96</v>
      </c>
      <c r="Y30" s="34">
        <v>90.2351</v>
      </c>
      <c r="Z30" s="34">
        <v>90.449</v>
      </c>
      <c r="AA30" s="34">
        <v>16.82</v>
      </c>
      <c r="AB30" s="34">
        <v>76.35</v>
      </c>
      <c r="AC30" s="34">
        <v>76.6068</v>
      </c>
      <c r="AD30" s="34">
        <v>76.593</v>
      </c>
      <c r="AE30" s="34">
        <v>10.53</v>
      </c>
      <c r="AF30" s="34">
        <v>71.53</v>
      </c>
      <c r="AG30" s="34">
        <v>73.2288</v>
      </c>
      <c r="AH30" s="34">
        <v>73.2292</v>
      </c>
      <c r="AI30" s="116">
        <v>8.9</v>
      </c>
      <c r="AJ30" s="116">
        <v>76.6</v>
      </c>
      <c r="AK30" s="116">
        <v>77.7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83.3339</v>
      </c>
      <c r="F31" s="34">
        <v>83.318</v>
      </c>
      <c r="G31" s="68">
        <v>5.232201936037246</v>
      </c>
      <c r="H31" s="60">
        <v>85.88</v>
      </c>
      <c r="I31" s="60">
        <v>84.3</v>
      </c>
      <c r="J31" s="60">
        <v>84.6</v>
      </c>
      <c r="K31" s="68">
        <v>8.201892744479489</v>
      </c>
      <c r="L31" s="34">
        <v>68.6</v>
      </c>
      <c r="M31" s="34">
        <v>71.9</v>
      </c>
      <c r="N31" s="34">
        <v>69.6</v>
      </c>
      <c r="O31" s="34">
        <v>5.1</v>
      </c>
      <c r="P31" s="34">
        <v>81.7</v>
      </c>
      <c r="Q31" s="34">
        <v>79.7529</v>
      </c>
      <c r="R31" s="34">
        <v>80.9153</v>
      </c>
      <c r="S31" s="34">
        <v>-5.65</v>
      </c>
      <c r="T31" s="34">
        <v>85.54</v>
      </c>
      <c r="U31" s="34">
        <v>81.327</v>
      </c>
      <c r="V31" s="34">
        <v>82.2993</v>
      </c>
      <c r="W31" s="34">
        <v>2.94</v>
      </c>
      <c r="X31" s="34">
        <v>88.58</v>
      </c>
      <c r="Y31" s="34">
        <v>90.6158</v>
      </c>
      <c r="Z31" s="34">
        <v>90.5969</v>
      </c>
      <c r="AA31" s="34">
        <v>14.73</v>
      </c>
      <c r="AB31" s="34">
        <v>77.34</v>
      </c>
      <c r="AC31" s="34">
        <v>77.3647</v>
      </c>
      <c r="AD31" s="34">
        <v>77.3568</v>
      </c>
      <c r="AE31" s="34">
        <v>9.2</v>
      </c>
      <c r="AF31" s="34">
        <v>74.7</v>
      </c>
      <c r="AG31" s="34">
        <v>73.7449</v>
      </c>
      <c r="AH31" s="34">
        <v>73.8321</v>
      </c>
      <c r="AI31" s="116">
        <v>6.7</v>
      </c>
      <c r="AJ31" s="116">
        <v>79.8</v>
      </c>
      <c r="AK31" s="116">
        <v>77.7</v>
      </c>
      <c r="AL31" s="116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83.7515</v>
      </c>
      <c r="F32" s="34">
        <v>83.8555</v>
      </c>
      <c r="G32" s="68">
        <v>0.7952476765354013</v>
      </c>
      <c r="H32" s="60">
        <v>105.2</v>
      </c>
      <c r="I32" s="60">
        <v>84.9</v>
      </c>
      <c r="J32" s="60">
        <v>85.2</v>
      </c>
      <c r="K32" s="68">
        <v>-2.637889688249404</v>
      </c>
      <c r="L32" s="34">
        <v>81.2</v>
      </c>
      <c r="M32" s="34">
        <v>68.2</v>
      </c>
      <c r="N32" s="34">
        <v>70.5</v>
      </c>
      <c r="O32" s="34">
        <v>5.3</v>
      </c>
      <c r="P32" s="34">
        <v>93.6</v>
      </c>
      <c r="Q32" s="34">
        <v>80.4496</v>
      </c>
      <c r="R32" s="34">
        <v>81.3514</v>
      </c>
      <c r="S32" s="34">
        <v>-1.03</v>
      </c>
      <c r="T32" s="34">
        <v>99.42</v>
      </c>
      <c r="U32" s="34">
        <v>82.499</v>
      </c>
      <c r="V32" s="34">
        <v>82.3922</v>
      </c>
      <c r="W32" s="34">
        <v>2.44</v>
      </c>
      <c r="X32" s="34">
        <v>99.38</v>
      </c>
      <c r="Y32" s="34">
        <v>90.7507</v>
      </c>
      <c r="Z32" s="34">
        <v>90.753</v>
      </c>
      <c r="AA32" s="34">
        <v>15.18</v>
      </c>
      <c r="AB32" s="34">
        <v>89.84</v>
      </c>
      <c r="AC32" s="34">
        <v>78.1642</v>
      </c>
      <c r="AD32" s="34">
        <v>78.1101</v>
      </c>
      <c r="AE32" s="34">
        <v>9.33</v>
      </c>
      <c r="AF32" s="34">
        <v>86.13</v>
      </c>
      <c r="AG32" s="34">
        <v>74.3683</v>
      </c>
      <c r="AH32" s="34">
        <v>74.4608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84.5999</v>
      </c>
      <c r="F33" s="34">
        <v>84.4301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81.2654</v>
      </c>
      <c r="R33" s="34">
        <v>81.8026</v>
      </c>
      <c r="S33" s="34">
        <v>-1.31</v>
      </c>
      <c r="T33" s="34">
        <v>85.39</v>
      </c>
      <c r="U33" s="34">
        <v>82.0812</v>
      </c>
      <c r="V33" s="34">
        <v>82.4857</v>
      </c>
      <c r="W33" s="34">
        <v>5.45</v>
      </c>
      <c r="X33" s="34">
        <v>115.04</v>
      </c>
      <c r="Y33" s="34">
        <v>91.4308</v>
      </c>
      <c r="Z33" s="34">
        <v>90.8945</v>
      </c>
      <c r="AA33" s="34">
        <v>15.97</v>
      </c>
      <c r="AB33" s="34">
        <v>87.17</v>
      </c>
      <c r="AC33" s="34">
        <v>78.9173</v>
      </c>
      <c r="AD33" s="34">
        <v>78.8132</v>
      </c>
      <c r="AE33" s="34">
        <v>11.1</v>
      </c>
      <c r="AF33" s="34">
        <v>79.02</v>
      </c>
      <c r="AG33" s="34">
        <v>75.208</v>
      </c>
      <c r="AH33" s="34">
        <v>75.1094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85.2147</v>
      </c>
      <c r="F34" s="34">
        <v>84.9363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75.5</v>
      </c>
      <c r="N34" s="34">
        <v>73.4</v>
      </c>
      <c r="O34" s="34">
        <v>7.1</v>
      </c>
      <c r="P34" s="34">
        <v>81.4</v>
      </c>
      <c r="Q34" s="34">
        <v>81.9992</v>
      </c>
      <c r="R34" s="34">
        <v>82.2624</v>
      </c>
      <c r="S34" s="34">
        <v>-0.89</v>
      </c>
      <c r="T34" s="34">
        <v>74.61</v>
      </c>
      <c r="U34" s="34">
        <v>82.0814</v>
      </c>
      <c r="V34" s="34">
        <v>82.5812</v>
      </c>
      <c r="W34" s="34">
        <v>0.53</v>
      </c>
      <c r="X34" s="34">
        <v>90.49</v>
      </c>
      <c r="Y34" s="34">
        <v>91.0274</v>
      </c>
      <c r="Z34" s="34">
        <v>91.0052</v>
      </c>
      <c r="AA34" s="34">
        <v>9.09</v>
      </c>
      <c r="AB34" s="34">
        <v>72.11</v>
      </c>
      <c r="AC34" s="34">
        <v>79.3575</v>
      </c>
      <c r="AD34" s="34">
        <v>79.4638</v>
      </c>
      <c r="AE34" s="34">
        <v>10.06</v>
      </c>
      <c r="AF34" s="34">
        <v>82.74</v>
      </c>
      <c r="AG34" s="34">
        <v>75.9196</v>
      </c>
      <c r="AH34" s="34">
        <v>75.7527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85.5592</v>
      </c>
      <c r="F35" s="34">
        <v>85.2745</v>
      </c>
      <c r="G35" s="68">
        <v>7.640360169491539</v>
      </c>
      <c r="H35" s="60">
        <v>81.29</v>
      </c>
      <c r="I35" s="60">
        <v>87.3</v>
      </c>
      <c r="J35" s="60">
        <v>86.7</v>
      </c>
      <c r="K35" s="68">
        <v>13.27561327561328</v>
      </c>
      <c r="L35" s="34">
        <v>78.5</v>
      </c>
      <c r="M35" s="34">
        <v>73.4</v>
      </c>
      <c r="N35" s="34">
        <v>74.6</v>
      </c>
      <c r="O35" s="34">
        <v>6.6</v>
      </c>
      <c r="P35" s="34">
        <v>77.4</v>
      </c>
      <c r="Q35" s="34">
        <v>82.4053</v>
      </c>
      <c r="R35" s="34">
        <v>82.727</v>
      </c>
      <c r="S35" s="34">
        <v>-0.85</v>
      </c>
      <c r="T35" s="34">
        <v>74.98</v>
      </c>
      <c r="U35" s="34">
        <v>81.9787</v>
      </c>
      <c r="V35" s="34">
        <v>82.7227</v>
      </c>
      <c r="W35" s="34">
        <v>4.24</v>
      </c>
      <c r="X35" s="34">
        <v>85.9</v>
      </c>
      <c r="Y35" s="34">
        <v>91.3122</v>
      </c>
      <c r="Z35" s="34">
        <v>91.0969</v>
      </c>
      <c r="AA35" s="34">
        <v>9.44</v>
      </c>
      <c r="AB35" s="34">
        <v>74.97</v>
      </c>
      <c r="AC35" s="34">
        <v>79.9215</v>
      </c>
      <c r="AD35" s="34">
        <v>80.1144</v>
      </c>
      <c r="AE35" s="34">
        <v>12.2</v>
      </c>
      <c r="AF35" s="34">
        <v>72.53</v>
      </c>
      <c r="AG35" s="34">
        <v>76.5865</v>
      </c>
      <c r="AH35" s="34">
        <v>76.3696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85.4175</v>
      </c>
      <c r="F36" s="34">
        <v>85.4899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77.2</v>
      </c>
      <c r="N36" s="34">
        <v>75.1</v>
      </c>
      <c r="O36" s="34">
        <v>5.7</v>
      </c>
      <c r="P36" s="34">
        <v>77.8</v>
      </c>
      <c r="Q36" s="34">
        <v>82.9533</v>
      </c>
      <c r="R36" s="34">
        <v>83.2046</v>
      </c>
      <c r="S36" s="34">
        <v>-1.22</v>
      </c>
      <c r="T36" s="34">
        <v>76.17</v>
      </c>
      <c r="U36" s="34">
        <v>82.2382</v>
      </c>
      <c r="V36" s="34">
        <v>82.9351</v>
      </c>
      <c r="W36" s="34">
        <v>0.16</v>
      </c>
      <c r="X36" s="34">
        <v>86.12</v>
      </c>
      <c r="Y36" s="34">
        <v>91.0337</v>
      </c>
      <c r="Z36" s="34">
        <v>91.1888</v>
      </c>
      <c r="AA36" s="34">
        <v>10.69</v>
      </c>
      <c r="AB36" s="34">
        <v>79.72</v>
      </c>
      <c r="AC36" s="34">
        <v>80.7615</v>
      </c>
      <c r="AD36" s="34">
        <v>80.7895</v>
      </c>
      <c r="AE36" s="34">
        <v>8.91</v>
      </c>
      <c r="AF36" s="34">
        <v>72.63</v>
      </c>
      <c r="AG36" s="34">
        <v>76.813</v>
      </c>
      <c r="AH36" s="34">
        <v>76.9717</v>
      </c>
      <c r="AI36" s="116">
        <v>9</v>
      </c>
      <c r="AJ36" s="116">
        <v>77.7</v>
      </c>
      <c r="AK36" s="116">
        <v>80.9</v>
      </c>
      <c r="AL36" s="116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85.405</v>
      </c>
      <c r="F37" s="34">
        <v>85.7823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83.3951</v>
      </c>
      <c r="R37" s="34">
        <v>83.7044</v>
      </c>
      <c r="S37" s="34">
        <v>-1.06</v>
      </c>
      <c r="T37" s="34">
        <v>77.21</v>
      </c>
      <c r="U37" s="34">
        <v>82.8167</v>
      </c>
      <c r="V37" s="34">
        <v>83.2111</v>
      </c>
      <c r="W37" s="34">
        <v>0.16</v>
      </c>
      <c r="X37" s="34">
        <v>85.95</v>
      </c>
      <c r="Y37" s="34">
        <v>91.0574</v>
      </c>
      <c r="Z37" s="34">
        <v>91.305</v>
      </c>
      <c r="AA37" s="34">
        <v>7.96</v>
      </c>
      <c r="AB37" s="34">
        <v>80.16</v>
      </c>
      <c r="AC37" s="34">
        <v>81.4034</v>
      </c>
      <c r="AD37" s="34">
        <v>81.4631</v>
      </c>
      <c r="AE37" s="34">
        <v>8.9</v>
      </c>
      <c r="AF37" s="34">
        <v>73.01</v>
      </c>
      <c r="AG37" s="34">
        <v>77.3635</v>
      </c>
      <c r="AH37" s="34">
        <v>77.6026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86.0782</v>
      </c>
      <c r="F38" s="34">
        <v>86.3168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72.6</v>
      </c>
      <c r="N38" s="34">
        <v>75.6</v>
      </c>
      <c r="O38" s="34">
        <v>5.5</v>
      </c>
      <c r="P38" s="34">
        <v>86.7</v>
      </c>
      <c r="Q38" s="34">
        <v>83.8711</v>
      </c>
      <c r="R38" s="34">
        <v>84.2359</v>
      </c>
      <c r="S38" s="34">
        <v>0</v>
      </c>
      <c r="T38" s="34">
        <v>81.42</v>
      </c>
      <c r="U38" s="34">
        <v>82.5418</v>
      </c>
      <c r="V38" s="34">
        <v>83.5483</v>
      </c>
      <c r="W38" s="34">
        <v>0.73</v>
      </c>
      <c r="X38" s="34">
        <v>90.47</v>
      </c>
      <c r="Y38" s="34">
        <v>91.0435</v>
      </c>
      <c r="Z38" s="34">
        <v>91.4717</v>
      </c>
      <c r="AA38" s="34">
        <v>10.26</v>
      </c>
      <c r="AB38" s="34">
        <v>90</v>
      </c>
      <c r="AC38" s="34">
        <v>81.9981</v>
      </c>
      <c r="AD38" s="34">
        <v>82.1294</v>
      </c>
      <c r="AE38" s="34">
        <v>9.53</v>
      </c>
      <c r="AF38" s="34">
        <v>80.05</v>
      </c>
      <c r="AG38" s="34">
        <v>78.0611</v>
      </c>
      <c r="AH38" s="34">
        <v>78.2922</v>
      </c>
      <c r="AI38" s="116">
        <v>11.4</v>
      </c>
      <c r="AJ38" s="116">
        <v>84.1</v>
      </c>
      <c r="AK38" s="116">
        <v>82.4</v>
      </c>
      <c r="AL38" s="116">
        <v>82.3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87.1442</v>
      </c>
      <c r="F39" s="39">
        <v>87.0336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79.2</v>
      </c>
      <c r="N39" s="39">
        <v>76.6</v>
      </c>
      <c r="O39" s="39">
        <v>7.5</v>
      </c>
      <c r="P39" s="39">
        <v>81.6</v>
      </c>
      <c r="Q39" s="39">
        <v>84.9733</v>
      </c>
      <c r="R39" s="39">
        <v>84.7928</v>
      </c>
      <c r="S39" s="39">
        <v>-0.01</v>
      </c>
      <c r="T39" s="39">
        <v>85.08</v>
      </c>
      <c r="U39" s="39">
        <v>84.024</v>
      </c>
      <c r="V39" s="39">
        <v>83.9375</v>
      </c>
      <c r="W39" s="39">
        <v>0.41</v>
      </c>
      <c r="X39" s="39">
        <v>85.68</v>
      </c>
      <c r="Y39" s="39">
        <v>91.4902</v>
      </c>
      <c r="Z39" s="39">
        <v>91.6965</v>
      </c>
      <c r="AA39" s="39">
        <v>9.08</v>
      </c>
      <c r="AB39" s="39">
        <v>73.37</v>
      </c>
      <c r="AC39" s="39">
        <v>82.5695</v>
      </c>
      <c r="AD39" s="39">
        <v>82.8247</v>
      </c>
      <c r="AE39" s="39">
        <v>9.84</v>
      </c>
      <c r="AF39" s="39">
        <v>74.56</v>
      </c>
      <c r="AG39" s="39">
        <v>79.1299</v>
      </c>
      <c r="AH39" s="39">
        <v>79.0262</v>
      </c>
      <c r="AI39" s="115">
        <v>8.4</v>
      </c>
      <c r="AJ39" s="115">
        <v>78</v>
      </c>
      <c r="AK39" s="115">
        <v>82.8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88.0391</v>
      </c>
      <c r="F40" s="34">
        <v>87.7297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85.5211</v>
      </c>
      <c r="R40" s="34">
        <v>85.349</v>
      </c>
      <c r="S40" s="34">
        <v>0.43</v>
      </c>
      <c r="T40" s="34">
        <v>83.27</v>
      </c>
      <c r="U40" s="34">
        <v>83.8721</v>
      </c>
      <c r="V40" s="34">
        <v>84.3297</v>
      </c>
      <c r="W40" s="34">
        <v>3.19</v>
      </c>
      <c r="X40" s="34">
        <v>88.91</v>
      </c>
      <c r="Y40" s="34">
        <v>92.3893</v>
      </c>
      <c r="Z40" s="34">
        <v>91.9486</v>
      </c>
      <c r="AA40" s="34">
        <v>9.89</v>
      </c>
      <c r="AB40" s="34">
        <v>80.12</v>
      </c>
      <c r="AC40" s="34">
        <v>83.4379</v>
      </c>
      <c r="AD40" s="34">
        <v>83.574</v>
      </c>
      <c r="AE40" s="34">
        <v>11.52</v>
      </c>
      <c r="AF40" s="34">
        <v>76.15</v>
      </c>
      <c r="AG40" s="34">
        <v>79.9226</v>
      </c>
      <c r="AH40" s="34">
        <v>79.7627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88.4922</v>
      </c>
      <c r="F41" s="34">
        <v>88.2743</v>
      </c>
      <c r="G41" s="68">
        <v>12.476007677543185</v>
      </c>
      <c r="H41" s="60">
        <v>87.9</v>
      </c>
      <c r="I41" s="60">
        <v>90.8</v>
      </c>
      <c r="J41" s="60">
        <v>89.8</v>
      </c>
      <c r="K41" s="68">
        <v>15.318416523235797</v>
      </c>
      <c r="L41" s="34">
        <v>67</v>
      </c>
      <c r="M41" s="34">
        <v>76.3</v>
      </c>
      <c r="N41" s="34">
        <v>78.7</v>
      </c>
      <c r="O41" s="34">
        <v>10.5</v>
      </c>
      <c r="P41" s="34">
        <v>85.6</v>
      </c>
      <c r="Q41" s="34">
        <v>85.853</v>
      </c>
      <c r="R41" s="34">
        <v>85.8964</v>
      </c>
      <c r="S41" s="34">
        <v>2.84</v>
      </c>
      <c r="T41" s="34">
        <v>82.86</v>
      </c>
      <c r="U41" s="34">
        <v>82.9095</v>
      </c>
      <c r="V41" s="34">
        <v>84.7879</v>
      </c>
      <c r="W41" s="34">
        <v>2.88</v>
      </c>
      <c r="X41" s="34">
        <v>89.59</v>
      </c>
      <c r="Y41" s="34">
        <v>92.3396</v>
      </c>
      <c r="Z41" s="34">
        <v>92.1855</v>
      </c>
      <c r="AA41" s="34">
        <v>12.76</v>
      </c>
      <c r="AB41" s="34">
        <v>82.56</v>
      </c>
      <c r="AC41" s="34">
        <v>84.3179</v>
      </c>
      <c r="AD41" s="34">
        <v>84.3419</v>
      </c>
      <c r="AE41" s="34">
        <v>11.9</v>
      </c>
      <c r="AF41" s="34">
        <v>76.72</v>
      </c>
      <c r="AG41" s="34">
        <v>80.4464</v>
      </c>
      <c r="AH41" s="34">
        <v>80.485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88.8339</v>
      </c>
      <c r="F42" s="34">
        <v>88.6737</v>
      </c>
      <c r="G42" s="68">
        <v>11.571269625417232</v>
      </c>
      <c r="H42" s="60">
        <v>90.25</v>
      </c>
      <c r="I42" s="60">
        <v>90.8</v>
      </c>
      <c r="J42" s="60">
        <v>90.1</v>
      </c>
      <c r="K42" s="68">
        <v>24.69775474956823</v>
      </c>
      <c r="L42" s="34">
        <v>72.2</v>
      </c>
      <c r="M42" s="34">
        <v>82.9</v>
      </c>
      <c r="N42" s="34">
        <v>79.3</v>
      </c>
      <c r="O42" s="34">
        <v>9.2</v>
      </c>
      <c r="P42" s="34">
        <v>84.3</v>
      </c>
      <c r="Q42" s="34">
        <v>86.4499</v>
      </c>
      <c r="R42" s="34">
        <v>86.4459</v>
      </c>
      <c r="S42" s="34">
        <v>8.5</v>
      </c>
      <c r="T42" s="34">
        <v>89.35</v>
      </c>
      <c r="U42" s="34">
        <v>85.6896</v>
      </c>
      <c r="V42" s="34">
        <v>85.3663</v>
      </c>
      <c r="W42" s="34">
        <v>2.96</v>
      </c>
      <c r="X42" s="34">
        <v>90.56</v>
      </c>
      <c r="Y42" s="34">
        <v>92.738</v>
      </c>
      <c r="Z42" s="34">
        <v>92.3961</v>
      </c>
      <c r="AA42" s="34">
        <v>10.68</v>
      </c>
      <c r="AB42" s="34">
        <v>84.51</v>
      </c>
      <c r="AC42" s="34">
        <v>85.1031</v>
      </c>
      <c r="AD42" s="34">
        <v>85.0703</v>
      </c>
      <c r="AE42" s="34">
        <v>10.2</v>
      </c>
      <c r="AF42" s="34">
        <v>78.83</v>
      </c>
      <c r="AG42" s="34">
        <v>81.1848</v>
      </c>
      <c r="AH42" s="34">
        <v>81.2073</v>
      </c>
      <c r="AI42" s="116">
        <v>11.9</v>
      </c>
      <c r="AJ42" s="116">
        <v>85.7</v>
      </c>
      <c r="AK42" s="116">
        <v>86.5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89.0221</v>
      </c>
      <c r="F43" s="34">
        <v>88.9937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79.6</v>
      </c>
      <c r="O43" s="34">
        <v>9.2</v>
      </c>
      <c r="P43" s="34">
        <v>89.2</v>
      </c>
      <c r="Q43" s="34">
        <v>87.1261</v>
      </c>
      <c r="R43" s="34">
        <v>86.9976</v>
      </c>
      <c r="S43" s="34">
        <v>4.78</v>
      </c>
      <c r="T43" s="34">
        <v>89.63</v>
      </c>
      <c r="U43" s="34">
        <v>86.1913</v>
      </c>
      <c r="V43" s="34">
        <v>85.9273</v>
      </c>
      <c r="W43" s="34">
        <v>1.62</v>
      </c>
      <c r="X43" s="34">
        <v>90.02</v>
      </c>
      <c r="Y43" s="34">
        <v>92.7727</v>
      </c>
      <c r="Z43" s="34">
        <v>92.5813</v>
      </c>
      <c r="AA43" s="34">
        <v>10.92</v>
      </c>
      <c r="AB43" s="34">
        <v>85.78</v>
      </c>
      <c r="AC43" s="34">
        <v>85.5483</v>
      </c>
      <c r="AD43" s="34">
        <v>85.7554</v>
      </c>
      <c r="AE43" s="34">
        <v>11.38</v>
      </c>
      <c r="AF43" s="34">
        <v>83.2</v>
      </c>
      <c r="AG43" s="34">
        <v>82.1133</v>
      </c>
      <c r="AH43" s="34">
        <v>81.9256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89.1527</v>
      </c>
      <c r="F44" s="34">
        <v>89.3401</v>
      </c>
      <c r="G44" s="68">
        <v>4.819391634980982</v>
      </c>
      <c r="H44" s="60">
        <v>110.27</v>
      </c>
      <c r="I44" s="60">
        <v>90.6</v>
      </c>
      <c r="J44" s="60">
        <v>90.7</v>
      </c>
      <c r="K44" s="68">
        <v>11.576354679802945</v>
      </c>
      <c r="L44" s="34">
        <v>90.6</v>
      </c>
      <c r="M44" s="34">
        <v>76.5</v>
      </c>
      <c r="N44" s="34">
        <v>80.2</v>
      </c>
      <c r="O44" s="34">
        <v>9.3</v>
      </c>
      <c r="P44" s="34">
        <v>102.3</v>
      </c>
      <c r="Q44" s="34">
        <v>87.5563</v>
      </c>
      <c r="R44" s="34">
        <v>87.5462</v>
      </c>
      <c r="S44" s="34">
        <v>2.12</v>
      </c>
      <c r="T44" s="34">
        <v>101.53</v>
      </c>
      <c r="U44" s="34">
        <v>84.125</v>
      </c>
      <c r="V44" s="34">
        <v>86.4909</v>
      </c>
      <c r="W44" s="34">
        <v>3.31</v>
      </c>
      <c r="X44" s="34">
        <v>102.67</v>
      </c>
      <c r="Y44" s="34">
        <v>92.7674</v>
      </c>
      <c r="Z44" s="34">
        <v>92.7509</v>
      </c>
      <c r="AA44" s="34">
        <v>11.52</v>
      </c>
      <c r="AB44" s="34">
        <v>100.2</v>
      </c>
      <c r="AC44" s="34">
        <v>86.311</v>
      </c>
      <c r="AD44" s="34">
        <v>86.4346</v>
      </c>
      <c r="AE44" s="34">
        <v>10.9</v>
      </c>
      <c r="AF44" s="34">
        <v>95.51</v>
      </c>
      <c r="AG44" s="34">
        <v>82.6331</v>
      </c>
      <c r="AH44" s="34">
        <v>82.6247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89.9205</v>
      </c>
      <c r="F45" s="34">
        <v>89.7557</v>
      </c>
      <c r="G45" s="68">
        <v>12.929145361577795</v>
      </c>
      <c r="H45" s="60">
        <v>108.22</v>
      </c>
      <c r="I45" s="60">
        <v>91.5</v>
      </c>
      <c r="J45" s="60">
        <v>91</v>
      </c>
      <c r="K45" s="68">
        <v>24.03965303593555</v>
      </c>
      <c r="L45" s="34">
        <v>100.1</v>
      </c>
      <c r="M45" s="34">
        <v>84.8</v>
      </c>
      <c r="N45" s="34">
        <v>81.2</v>
      </c>
      <c r="O45" s="34">
        <v>9.9</v>
      </c>
      <c r="P45" s="34">
        <v>92.9</v>
      </c>
      <c r="Q45" s="34">
        <v>88.2184</v>
      </c>
      <c r="R45" s="34">
        <v>88.0912</v>
      </c>
      <c r="S45" s="34">
        <v>6.97</v>
      </c>
      <c r="T45" s="34">
        <v>91.34</v>
      </c>
      <c r="U45" s="34">
        <v>87.8564</v>
      </c>
      <c r="V45" s="34">
        <v>87.1599</v>
      </c>
      <c r="W45" s="34">
        <v>1.63</v>
      </c>
      <c r="X45" s="34">
        <v>116.92</v>
      </c>
      <c r="Y45" s="34">
        <v>92.527</v>
      </c>
      <c r="Z45" s="34">
        <v>92.9357</v>
      </c>
      <c r="AA45" s="34">
        <v>10.38</v>
      </c>
      <c r="AB45" s="34">
        <v>96.21</v>
      </c>
      <c r="AC45" s="34">
        <v>87.0487</v>
      </c>
      <c r="AD45" s="34">
        <v>87.1078</v>
      </c>
      <c r="AE45" s="34">
        <v>11.25</v>
      </c>
      <c r="AF45" s="34">
        <v>87.91</v>
      </c>
      <c r="AG45" s="34">
        <v>83.2041</v>
      </c>
      <c r="AH45" s="34">
        <v>83.3182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</v>
      </c>
      <c r="F46" s="34">
        <v>90.1686</v>
      </c>
      <c r="G46" s="68">
        <v>0.1865671641791005</v>
      </c>
      <c r="H46" s="60">
        <v>85.92</v>
      </c>
      <c r="I46" s="60">
        <v>91.2</v>
      </c>
      <c r="J46" s="60">
        <v>91.2</v>
      </c>
      <c r="K46" s="68">
        <v>3.8461538461538494</v>
      </c>
      <c r="L46" s="34">
        <v>86.4</v>
      </c>
      <c r="M46" s="34">
        <v>81.8</v>
      </c>
      <c r="N46" s="34">
        <v>82.3</v>
      </c>
      <c r="O46" s="34">
        <v>8.5</v>
      </c>
      <c r="P46" s="34">
        <v>88.3</v>
      </c>
      <c r="Q46" s="34">
        <v>88.7106</v>
      </c>
      <c r="R46" s="34">
        <v>88.6305</v>
      </c>
      <c r="S46" s="34">
        <v>6.29</v>
      </c>
      <c r="T46" s="34">
        <v>79.3</v>
      </c>
      <c r="U46" s="34">
        <v>87.1365</v>
      </c>
      <c r="V46" s="34">
        <v>87.8333</v>
      </c>
      <c r="W46" s="34">
        <v>2.36</v>
      </c>
      <c r="X46" s="34">
        <v>92.63</v>
      </c>
      <c r="Y46" s="34">
        <v>93.198</v>
      </c>
      <c r="Z46" s="34">
        <v>93.1551</v>
      </c>
      <c r="AA46" s="34">
        <v>11.14</v>
      </c>
      <c r="AB46" s="34">
        <v>80.15</v>
      </c>
      <c r="AC46" s="34">
        <v>87.7664</v>
      </c>
      <c r="AD46" s="34">
        <v>87.7337</v>
      </c>
      <c r="AE46" s="34">
        <v>10.58</v>
      </c>
      <c r="AF46" s="34">
        <v>91.5</v>
      </c>
      <c r="AG46" s="34">
        <v>83.9993</v>
      </c>
      <c r="AH46" s="34">
        <v>84.0236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90.6248</v>
      </c>
      <c r="F47" s="34">
        <v>90.5516</v>
      </c>
      <c r="G47" s="68">
        <v>5.794070611391307</v>
      </c>
      <c r="H47" s="60">
        <v>86</v>
      </c>
      <c r="I47" s="60">
        <v>91.2</v>
      </c>
      <c r="J47" s="60">
        <v>91.4</v>
      </c>
      <c r="K47" s="68">
        <v>11.210191082802544</v>
      </c>
      <c r="L47" s="34">
        <v>87.3</v>
      </c>
      <c r="M47" s="34">
        <v>81.7</v>
      </c>
      <c r="N47" s="34">
        <v>83.3</v>
      </c>
      <c r="O47" s="34">
        <v>8.9</v>
      </c>
      <c r="P47" s="34">
        <v>84.3</v>
      </c>
      <c r="Q47" s="34">
        <v>89.2001</v>
      </c>
      <c r="R47" s="34">
        <v>89.164</v>
      </c>
      <c r="S47" s="34">
        <v>8.24</v>
      </c>
      <c r="T47" s="34">
        <v>81.16</v>
      </c>
      <c r="U47" s="34">
        <v>88.2721</v>
      </c>
      <c r="V47" s="34">
        <v>88.4678</v>
      </c>
      <c r="W47" s="34">
        <v>2.81</v>
      </c>
      <c r="X47" s="34">
        <v>88.31</v>
      </c>
      <c r="Y47" s="34">
        <v>93.6744</v>
      </c>
      <c r="Z47" s="34">
        <v>93.3859</v>
      </c>
      <c r="AA47" s="34">
        <v>10.71</v>
      </c>
      <c r="AB47" s="34">
        <v>83</v>
      </c>
      <c r="AC47" s="34">
        <v>88.1648</v>
      </c>
      <c r="AD47" s="34">
        <v>88.2972</v>
      </c>
      <c r="AE47" s="34">
        <v>11.1</v>
      </c>
      <c r="AF47" s="34">
        <v>80.57</v>
      </c>
      <c r="AG47" s="34">
        <v>84.7348</v>
      </c>
      <c r="AH47" s="34">
        <v>84.7364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90.9631</v>
      </c>
      <c r="F48" s="34">
        <v>90.9227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86.1</v>
      </c>
      <c r="N48" s="34">
        <v>84.1</v>
      </c>
      <c r="O48" s="34">
        <v>8</v>
      </c>
      <c r="P48" s="34">
        <v>84</v>
      </c>
      <c r="Q48" s="34">
        <v>89.7686</v>
      </c>
      <c r="R48" s="34">
        <v>89.6944</v>
      </c>
      <c r="S48" s="34">
        <v>7.87</v>
      </c>
      <c r="T48" s="34">
        <v>82.17</v>
      </c>
      <c r="U48" s="34">
        <v>89.0147</v>
      </c>
      <c r="V48" s="34">
        <v>89.0704</v>
      </c>
      <c r="W48" s="34">
        <v>2.41</v>
      </c>
      <c r="X48" s="34">
        <v>88.2</v>
      </c>
      <c r="Y48" s="34">
        <v>93.5171</v>
      </c>
      <c r="Z48" s="34">
        <v>93.6096</v>
      </c>
      <c r="AA48" s="34">
        <v>9.75</v>
      </c>
      <c r="AB48" s="34">
        <v>87.5</v>
      </c>
      <c r="AC48" s="34">
        <v>88.7543</v>
      </c>
      <c r="AD48" s="34">
        <v>88.8244</v>
      </c>
      <c r="AE48" s="34">
        <v>10.95</v>
      </c>
      <c r="AF48" s="34">
        <v>80.58</v>
      </c>
      <c r="AG48" s="34">
        <v>85.4233</v>
      </c>
      <c r="AH48" s="34">
        <v>85.4495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91.371</v>
      </c>
      <c r="F49" s="34">
        <v>91.2786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84.1</v>
      </c>
      <c r="N49" s="34">
        <v>84.8</v>
      </c>
      <c r="O49" s="34">
        <v>7.8</v>
      </c>
      <c r="P49" s="34">
        <v>85.2</v>
      </c>
      <c r="Q49" s="34">
        <v>90.2366</v>
      </c>
      <c r="R49" s="34">
        <v>90.222</v>
      </c>
      <c r="S49" s="34">
        <v>6.06</v>
      </c>
      <c r="T49" s="34">
        <v>81.89</v>
      </c>
      <c r="U49" s="34">
        <v>88.8677</v>
      </c>
      <c r="V49" s="34">
        <v>89.6336</v>
      </c>
      <c r="W49" s="34">
        <v>3.15</v>
      </c>
      <c r="X49" s="34">
        <v>88.66</v>
      </c>
      <c r="Y49" s="34">
        <v>93.9134</v>
      </c>
      <c r="Z49" s="34">
        <v>93.8363</v>
      </c>
      <c r="AA49" s="34">
        <v>8.76</v>
      </c>
      <c r="AB49" s="34">
        <v>87.18</v>
      </c>
      <c r="AC49" s="34">
        <v>88.9904</v>
      </c>
      <c r="AD49" s="34">
        <v>89.3643</v>
      </c>
      <c r="AE49" s="34">
        <v>11.79</v>
      </c>
      <c r="AF49" s="34">
        <v>81.62</v>
      </c>
      <c r="AG49" s="34">
        <v>86.2303</v>
      </c>
      <c r="AH49" s="34">
        <v>86.1573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91.8364</v>
      </c>
      <c r="F50" s="34">
        <v>91.5709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90.9454</v>
      </c>
      <c r="R50" s="34">
        <v>90.7438</v>
      </c>
      <c r="S50" s="34">
        <v>9.95</v>
      </c>
      <c r="T50" s="34">
        <v>89.53</v>
      </c>
      <c r="U50" s="34">
        <v>90.5781</v>
      </c>
      <c r="V50" s="34">
        <v>90.1592</v>
      </c>
      <c r="W50" s="34">
        <v>3.99</v>
      </c>
      <c r="X50" s="34">
        <v>94.08</v>
      </c>
      <c r="Y50" s="34">
        <v>94.3409</v>
      </c>
      <c r="Z50" s="34">
        <v>94.0606</v>
      </c>
      <c r="AA50" s="34">
        <v>9.92</v>
      </c>
      <c r="AB50" s="34">
        <v>98.92</v>
      </c>
      <c r="AC50" s="34">
        <v>89.8899</v>
      </c>
      <c r="AD50" s="34">
        <v>89.9458</v>
      </c>
      <c r="AE50" s="34">
        <v>11.76</v>
      </c>
      <c r="AF50" s="34">
        <v>89.47</v>
      </c>
      <c r="AG50" s="34">
        <v>86.8843</v>
      </c>
      <c r="AH50" s="34">
        <v>86.8512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91.6507</v>
      </c>
      <c r="F51" s="39">
        <v>91.8028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91.4214</v>
      </c>
      <c r="R51" s="39">
        <v>91.252</v>
      </c>
      <c r="S51" s="39">
        <v>4.96</v>
      </c>
      <c r="T51" s="39">
        <v>89.3</v>
      </c>
      <c r="U51" s="39">
        <v>89.9902</v>
      </c>
      <c r="V51" s="39">
        <v>90.6165</v>
      </c>
      <c r="W51" s="39">
        <v>3.2</v>
      </c>
      <c r="X51" s="39">
        <v>88.43</v>
      </c>
      <c r="Y51" s="39">
        <v>94.5912</v>
      </c>
      <c r="Z51" s="39">
        <v>94.263</v>
      </c>
      <c r="AA51" s="39">
        <v>9.21</v>
      </c>
      <c r="AB51" s="39">
        <v>80.13</v>
      </c>
      <c r="AC51" s="39">
        <v>90.6062</v>
      </c>
      <c r="AD51" s="39">
        <v>90.5009</v>
      </c>
      <c r="AE51" s="39">
        <v>9.78</v>
      </c>
      <c r="AF51" s="39">
        <v>81.85</v>
      </c>
      <c r="AG51" s="39">
        <v>87.6264</v>
      </c>
      <c r="AH51" s="39">
        <v>87.5253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92.1062</v>
      </c>
      <c r="F52" s="34">
        <v>92.0671</v>
      </c>
      <c r="G52" s="68">
        <v>2.4090749619927356</v>
      </c>
      <c r="H52" s="60">
        <v>87.57</v>
      </c>
      <c r="I52" s="60">
        <v>92.1</v>
      </c>
      <c r="J52" s="60">
        <v>92.5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91.7412</v>
      </c>
      <c r="R52" s="34">
        <v>91.7483</v>
      </c>
      <c r="S52" s="34">
        <v>6.48</v>
      </c>
      <c r="T52" s="34">
        <v>88.67</v>
      </c>
      <c r="U52" s="34">
        <v>89.7207</v>
      </c>
      <c r="V52" s="34">
        <v>91.0793</v>
      </c>
      <c r="W52" s="34">
        <v>1.29</v>
      </c>
      <c r="X52" s="34">
        <v>90.06</v>
      </c>
      <c r="Y52" s="34">
        <v>94.4815</v>
      </c>
      <c r="Z52" s="34">
        <v>94.4447</v>
      </c>
      <c r="AA52" s="34">
        <v>8.81</v>
      </c>
      <c r="AB52" s="34">
        <v>87.18</v>
      </c>
      <c r="AC52" s="34">
        <v>90.9938</v>
      </c>
      <c r="AD52" s="34">
        <v>90.9587</v>
      </c>
      <c r="AE52" s="34">
        <v>10.11</v>
      </c>
      <c r="AF52" s="34">
        <v>83.85</v>
      </c>
      <c r="AG52" s="34">
        <v>88.3067</v>
      </c>
      <c r="AH52" s="34">
        <v>88.1727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92.4562</v>
      </c>
      <c r="F53" s="34">
        <v>92.3598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85.4</v>
      </c>
      <c r="N53" s="34">
        <v>86.4</v>
      </c>
      <c r="O53" s="34">
        <v>7.4</v>
      </c>
      <c r="P53" s="34">
        <v>91.9</v>
      </c>
      <c r="Q53" s="34">
        <v>92.1206</v>
      </c>
      <c r="R53" s="34">
        <v>92.247</v>
      </c>
      <c r="S53" s="34">
        <v>13.87</v>
      </c>
      <c r="T53" s="34">
        <v>94.36</v>
      </c>
      <c r="U53" s="34">
        <v>91.5778</v>
      </c>
      <c r="V53" s="34">
        <v>91.6017</v>
      </c>
      <c r="W53" s="34">
        <v>3.1</v>
      </c>
      <c r="X53" s="34">
        <v>92.36</v>
      </c>
      <c r="Y53" s="34">
        <v>94.561</v>
      </c>
      <c r="Z53" s="34">
        <v>94.6286</v>
      </c>
      <c r="AA53" s="34">
        <v>9.76</v>
      </c>
      <c r="AB53" s="34">
        <v>90.62</v>
      </c>
      <c r="AC53" s="34">
        <v>91.0953</v>
      </c>
      <c r="AD53" s="34">
        <v>91.3549</v>
      </c>
      <c r="AE53" s="34">
        <v>11.33</v>
      </c>
      <c r="AF53" s="34">
        <v>85.41</v>
      </c>
      <c r="AG53" s="34">
        <v>88.8979</v>
      </c>
      <c r="AH53" s="34">
        <v>88.7887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92.6243</v>
      </c>
      <c r="F54" s="34">
        <v>92.6431</v>
      </c>
      <c r="G54" s="68">
        <v>0.5872576177285331</v>
      </c>
      <c r="H54" s="60">
        <v>90.78</v>
      </c>
      <c r="I54" s="60">
        <v>92.7</v>
      </c>
      <c r="J54" s="60">
        <v>93</v>
      </c>
      <c r="K54" s="68">
        <v>9.141274238227139</v>
      </c>
      <c r="L54" s="34">
        <v>78.8</v>
      </c>
      <c r="M54" s="34">
        <v>89.6</v>
      </c>
      <c r="N54" s="34">
        <v>87.1</v>
      </c>
      <c r="O54" s="34">
        <v>7.4</v>
      </c>
      <c r="P54" s="34">
        <v>90.5</v>
      </c>
      <c r="Q54" s="34">
        <v>92.9419</v>
      </c>
      <c r="R54" s="34">
        <v>92.7514</v>
      </c>
      <c r="S54" s="34">
        <v>9.97</v>
      </c>
      <c r="T54" s="34">
        <v>98.26</v>
      </c>
      <c r="U54" s="34">
        <v>93.0176</v>
      </c>
      <c r="V54" s="34">
        <v>92.0481</v>
      </c>
      <c r="W54" s="34">
        <v>2.03</v>
      </c>
      <c r="X54" s="34">
        <v>92.39</v>
      </c>
      <c r="Y54" s="34">
        <v>94.7619</v>
      </c>
      <c r="Z54" s="34">
        <v>94.8341</v>
      </c>
      <c r="AA54" s="34">
        <v>6.98</v>
      </c>
      <c r="AB54" s="34">
        <v>90.4</v>
      </c>
      <c r="AC54" s="34">
        <v>91.532</v>
      </c>
      <c r="AD54" s="34">
        <v>91.7763</v>
      </c>
      <c r="AE54" s="34">
        <v>10.46</v>
      </c>
      <c r="AF54" s="34">
        <v>87.08</v>
      </c>
      <c r="AG54" s="34">
        <v>89.3746</v>
      </c>
      <c r="AH54" s="34">
        <v>89.3835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92.8358</v>
      </c>
      <c r="F55" s="34">
        <v>92.9748</v>
      </c>
      <c r="G55" s="68">
        <v>2.3125280646609814</v>
      </c>
      <c r="H55" s="60">
        <v>91.14</v>
      </c>
      <c r="I55" s="60">
        <v>92.7</v>
      </c>
      <c r="J55" s="60">
        <v>93.3</v>
      </c>
      <c r="K55" s="68">
        <v>10.34013605442176</v>
      </c>
      <c r="L55" s="34">
        <v>81.1</v>
      </c>
      <c r="M55" s="34">
        <v>86.4</v>
      </c>
      <c r="N55" s="34">
        <v>87.9</v>
      </c>
      <c r="O55" s="34">
        <v>6.8</v>
      </c>
      <c r="P55" s="34">
        <v>95.3</v>
      </c>
      <c r="Q55" s="34">
        <v>93.1881</v>
      </c>
      <c r="R55" s="34">
        <v>93.2548</v>
      </c>
      <c r="S55" s="34">
        <v>4.21</v>
      </c>
      <c r="T55" s="34">
        <v>93.4</v>
      </c>
      <c r="U55" s="34">
        <v>90.8377</v>
      </c>
      <c r="V55" s="34">
        <v>92.38</v>
      </c>
      <c r="W55" s="34">
        <v>2.42</v>
      </c>
      <c r="X55" s="34">
        <v>92.19</v>
      </c>
      <c r="Y55" s="34">
        <v>94.8445</v>
      </c>
      <c r="Z55" s="34">
        <v>95.0725</v>
      </c>
      <c r="AA55" s="34">
        <v>8.68</v>
      </c>
      <c r="AB55" s="34">
        <v>93.22</v>
      </c>
      <c r="AC55" s="34">
        <v>92.3172</v>
      </c>
      <c r="AD55" s="34">
        <v>92.2254</v>
      </c>
      <c r="AE55" s="34">
        <v>9.24</v>
      </c>
      <c r="AF55" s="34">
        <v>90.89</v>
      </c>
      <c r="AG55" s="34">
        <v>89.7063</v>
      </c>
      <c r="AH55" s="34">
        <v>89.9893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93.1778</v>
      </c>
      <c r="F56" s="34">
        <v>93.4531</v>
      </c>
      <c r="G56" s="68">
        <v>2.956379795048522</v>
      </c>
      <c r="H56" s="60">
        <v>113.53</v>
      </c>
      <c r="I56" s="60">
        <v>92.8</v>
      </c>
      <c r="J56" s="60">
        <v>93.7</v>
      </c>
      <c r="K56" s="68">
        <v>15.231788079470213</v>
      </c>
      <c r="L56" s="34">
        <v>104.4</v>
      </c>
      <c r="M56" s="34">
        <v>86.6</v>
      </c>
      <c r="N56" s="34">
        <v>88.8</v>
      </c>
      <c r="O56" s="34">
        <v>7.6</v>
      </c>
      <c r="P56" s="34">
        <v>110.1</v>
      </c>
      <c r="Q56" s="34">
        <v>93.6941</v>
      </c>
      <c r="R56" s="34">
        <v>93.7628</v>
      </c>
      <c r="S56" s="34">
        <v>13.28</v>
      </c>
      <c r="T56" s="34">
        <v>115.02</v>
      </c>
      <c r="U56" s="34">
        <v>93.6493</v>
      </c>
      <c r="V56" s="34">
        <v>92.6681</v>
      </c>
      <c r="W56" s="34">
        <v>2.97</v>
      </c>
      <c r="X56" s="34">
        <v>105.72</v>
      </c>
      <c r="Y56" s="34">
        <v>95.0629</v>
      </c>
      <c r="Z56" s="34">
        <v>95.3573</v>
      </c>
      <c r="AA56" s="34">
        <v>7.53</v>
      </c>
      <c r="AB56" s="34">
        <v>107.74</v>
      </c>
      <c r="AC56" s="34">
        <v>92.443</v>
      </c>
      <c r="AD56" s="34">
        <v>92.6597</v>
      </c>
      <c r="AE56" s="34">
        <v>9.53</v>
      </c>
      <c r="AF56" s="34">
        <v>104.61</v>
      </c>
      <c r="AG56" s="34">
        <v>90.4059</v>
      </c>
      <c r="AH56" s="34">
        <v>90.643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94.4416</v>
      </c>
      <c r="F57" s="34">
        <v>94.0203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94.4</v>
      </c>
      <c r="N57" s="34">
        <v>89.8</v>
      </c>
      <c r="O57" s="34">
        <v>7.5</v>
      </c>
      <c r="P57" s="34">
        <v>99.9</v>
      </c>
      <c r="Q57" s="34">
        <v>94.4744</v>
      </c>
      <c r="R57" s="34">
        <v>94.2752</v>
      </c>
      <c r="S57" s="34">
        <v>2.87</v>
      </c>
      <c r="T57" s="34">
        <v>93.96</v>
      </c>
      <c r="U57" s="34">
        <v>91.2413</v>
      </c>
      <c r="V57" s="34">
        <v>92.9206</v>
      </c>
      <c r="W57" s="34">
        <v>4.53</v>
      </c>
      <c r="X57" s="34">
        <v>122.21</v>
      </c>
      <c r="Y57" s="34">
        <v>96.1087</v>
      </c>
      <c r="Z57" s="34">
        <v>95.6744</v>
      </c>
      <c r="AA57" s="34">
        <v>8.44</v>
      </c>
      <c r="AB57" s="34">
        <v>104.33</v>
      </c>
      <c r="AC57" s="34">
        <v>95.5741</v>
      </c>
      <c r="AD57" s="34">
        <v>93.1116</v>
      </c>
      <c r="AE57" s="34">
        <v>10.52</v>
      </c>
      <c r="AF57" s="34">
        <v>97.16</v>
      </c>
      <c r="AG57" s="34">
        <v>91.5575</v>
      </c>
      <c r="AH57" s="34">
        <v>91.332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</v>
      </c>
      <c r="F58" s="34">
        <v>94.492</v>
      </c>
      <c r="G58" s="68">
        <v>3.8989757914338856</v>
      </c>
      <c r="H58" s="60">
        <v>89.27</v>
      </c>
      <c r="I58" s="60">
        <v>94.6</v>
      </c>
      <c r="J58" s="60">
        <v>94.6</v>
      </c>
      <c r="K58" s="68">
        <v>6.712962962962959</v>
      </c>
      <c r="L58" s="34">
        <v>92.2</v>
      </c>
      <c r="M58" s="34">
        <v>88.4</v>
      </c>
      <c r="N58" s="34">
        <v>90.5</v>
      </c>
      <c r="O58" s="34">
        <v>7</v>
      </c>
      <c r="P58" s="34">
        <v>94.5</v>
      </c>
      <c r="Q58" s="34">
        <v>94.8063</v>
      </c>
      <c r="R58" s="34">
        <v>94.782</v>
      </c>
      <c r="S58" s="34">
        <v>6.76</v>
      </c>
      <c r="T58" s="34">
        <v>84.67</v>
      </c>
      <c r="U58" s="34">
        <v>92.7303</v>
      </c>
      <c r="V58" s="34">
        <v>93.2138</v>
      </c>
      <c r="W58" s="34">
        <v>3.06</v>
      </c>
      <c r="X58" s="34">
        <v>95.46</v>
      </c>
      <c r="Y58" s="34">
        <v>96.2054</v>
      </c>
      <c r="Z58" s="34">
        <v>95.9855</v>
      </c>
      <c r="AA58" s="34">
        <v>6.55</v>
      </c>
      <c r="AB58" s="34">
        <v>85.4</v>
      </c>
      <c r="AC58" s="34">
        <v>93.3146</v>
      </c>
      <c r="AD58" s="34">
        <v>93.6306</v>
      </c>
      <c r="AE58" s="34">
        <v>9.13</v>
      </c>
      <c r="AF58" s="34">
        <v>99.85</v>
      </c>
      <c r="AG58" s="34">
        <v>92.0576</v>
      </c>
      <c r="AH58" s="34">
        <v>92.0144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94.8942</v>
      </c>
      <c r="F59" s="34">
        <v>94.8709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95.4593</v>
      </c>
      <c r="R59" s="34">
        <v>95.281</v>
      </c>
      <c r="S59" s="34">
        <v>5.55</v>
      </c>
      <c r="T59" s="34">
        <v>85.67</v>
      </c>
      <c r="U59" s="34">
        <v>92.9751</v>
      </c>
      <c r="V59" s="34">
        <v>93.5673</v>
      </c>
      <c r="W59" s="34">
        <v>1.83</v>
      </c>
      <c r="X59" s="34">
        <v>89.93</v>
      </c>
      <c r="Y59" s="34">
        <v>96.0713</v>
      </c>
      <c r="Z59" s="34">
        <v>96.294</v>
      </c>
      <c r="AA59" s="34">
        <v>7.46</v>
      </c>
      <c r="AB59" s="34">
        <v>89.19</v>
      </c>
      <c r="AC59" s="34">
        <v>94.1283</v>
      </c>
      <c r="AD59" s="34">
        <v>94.2249</v>
      </c>
      <c r="AE59" s="34">
        <v>9.54</v>
      </c>
      <c r="AF59" s="34">
        <v>88.26</v>
      </c>
      <c r="AG59" s="34">
        <v>92.7266</v>
      </c>
      <c r="AH59" s="34">
        <v>92.6847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95.2866</v>
      </c>
      <c r="F60" s="34">
        <v>95.2473</v>
      </c>
      <c r="G60" s="68">
        <v>2.8456683878370503</v>
      </c>
      <c r="H60" s="60">
        <v>89.63</v>
      </c>
      <c r="I60" s="60">
        <v>95.3</v>
      </c>
      <c r="J60" s="60">
        <v>95.5</v>
      </c>
      <c r="K60" s="68">
        <v>5.168776371308023</v>
      </c>
      <c r="L60" s="34">
        <v>99.7</v>
      </c>
      <c r="M60" s="34">
        <v>94</v>
      </c>
      <c r="N60" s="34">
        <v>91.8</v>
      </c>
      <c r="O60" s="34">
        <v>6.5</v>
      </c>
      <c r="P60" s="34">
        <v>89.5</v>
      </c>
      <c r="Q60" s="34">
        <v>95.9648</v>
      </c>
      <c r="R60" s="34">
        <v>95.7681</v>
      </c>
      <c r="S60" s="34">
        <v>3.88</v>
      </c>
      <c r="T60" s="34">
        <v>85.36</v>
      </c>
      <c r="U60" s="34">
        <v>93.2382</v>
      </c>
      <c r="V60" s="34">
        <v>93.9431</v>
      </c>
      <c r="W60" s="34">
        <v>3.95</v>
      </c>
      <c r="X60" s="34">
        <v>91.68</v>
      </c>
      <c r="Y60" s="34">
        <v>96.9335</v>
      </c>
      <c r="Z60" s="34">
        <v>96.6178</v>
      </c>
      <c r="AA60" s="34">
        <v>5.05</v>
      </c>
      <c r="AB60" s="34">
        <v>91.92</v>
      </c>
      <c r="AC60" s="34">
        <v>94.7737</v>
      </c>
      <c r="AD60" s="34">
        <v>94.8497</v>
      </c>
      <c r="AE60" s="34">
        <v>9.47</v>
      </c>
      <c r="AF60" s="34">
        <v>88.22</v>
      </c>
      <c r="AG60" s="34">
        <v>93.5801</v>
      </c>
      <c r="AH60" s="34">
        <v>93.3434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95.6759</v>
      </c>
      <c r="F61" s="34">
        <v>95.6285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91.2</v>
      </c>
      <c r="N61" s="34">
        <v>92.6</v>
      </c>
      <c r="O61" s="34">
        <v>6.9</v>
      </c>
      <c r="P61" s="34">
        <v>91.1</v>
      </c>
      <c r="Q61" s="34">
        <v>96.3241</v>
      </c>
      <c r="R61" s="34">
        <v>96.2417</v>
      </c>
      <c r="S61" s="34">
        <v>4.23</v>
      </c>
      <c r="T61" s="34">
        <v>85.35</v>
      </c>
      <c r="U61" s="34">
        <v>93.3461</v>
      </c>
      <c r="V61" s="34">
        <v>94.3728</v>
      </c>
      <c r="W61" s="34">
        <v>3.14</v>
      </c>
      <c r="X61" s="34">
        <v>91.44</v>
      </c>
      <c r="Y61" s="34">
        <v>97.0163</v>
      </c>
      <c r="Z61" s="34">
        <v>96.9448</v>
      </c>
      <c r="AA61" s="34">
        <v>7.75</v>
      </c>
      <c r="AB61" s="34">
        <v>93.93</v>
      </c>
      <c r="AC61" s="34">
        <v>95.5447</v>
      </c>
      <c r="AD61" s="34">
        <v>95.4425</v>
      </c>
      <c r="AE61" s="34">
        <v>8.98</v>
      </c>
      <c r="AF61" s="34">
        <v>88.94</v>
      </c>
      <c r="AG61" s="34">
        <v>93.9519</v>
      </c>
      <c r="AH61" s="34">
        <v>93.9872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96.0222</v>
      </c>
      <c r="F62" s="34">
        <v>96.0163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94.1</v>
      </c>
      <c r="N62" s="34">
        <v>93.5</v>
      </c>
      <c r="O62" s="34">
        <v>6.5</v>
      </c>
      <c r="P62" s="34">
        <v>100.6</v>
      </c>
      <c r="Q62" s="34">
        <v>96.6429</v>
      </c>
      <c r="R62" s="34">
        <v>96.7126</v>
      </c>
      <c r="S62" s="34">
        <v>2.77</v>
      </c>
      <c r="T62" s="34">
        <v>92.01</v>
      </c>
      <c r="U62" s="34">
        <v>93.3584</v>
      </c>
      <c r="V62" s="34">
        <v>94.9171</v>
      </c>
      <c r="W62" s="34">
        <v>3.22</v>
      </c>
      <c r="X62" s="34">
        <v>97.12</v>
      </c>
      <c r="Y62" s="34">
        <v>97.3185</v>
      </c>
      <c r="Z62" s="34">
        <v>97.275</v>
      </c>
      <c r="AA62" s="34">
        <v>5.72</v>
      </c>
      <c r="AB62" s="34">
        <v>104.57</v>
      </c>
      <c r="AC62" s="34">
        <v>95.687</v>
      </c>
      <c r="AD62" s="34">
        <v>96.0099</v>
      </c>
      <c r="AE62" s="34">
        <v>9.37</v>
      </c>
      <c r="AF62" s="34">
        <v>97.86</v>
      </c>
      <c r="AG62" s="34">
        <v>94.5962</v>
      </c>
      <c r="AH62" s="34">
        <v>94.6392</v>
      </c>
      <c r="AI62" s="116">
        <v>5.6</v>
      </c>
      <c r="AJ62" s="116">
        <v>98.7</v>
      </c>
      <c r="AK62" s="116">
        <v>94.6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96.2383</v>
      </c>
      <c r="F63" s="39">
        <v>96.4735</v>
      </c>
      <c r="G63" s="39">
        <v>4.250478927203062</v>
      </c>
      <c r="H63" s="61">
        <v>87.07</v>
      </c>
      <c r="I63" s="61">
        <v>96.7</v>
      </c>
      <c r="J63" s="61">
        <v>96.9</v>
      </c>
      <c r="K63" s="39">
        <v>10.355029585798817</v>
      </c>
      <c r="L63" s="39">
        <v>74.6</v>
      </c>
      <c r="M63" s="39">
        <v>94.3</v>
      </c>
      <c r="N63" s="39">
        <v>94.4</v>
      </c>
      <c r="O63" s="39">
        <v>4.9</v>
      </c>
      <c r="P63" s="39">
        <v>91.2</v>
      </c>
      <c r="Q63" s="39">
        <v>96.9325</v>
      </c>
      <c r="R63" s="39">
        <v>97.1985</v>
      </c>
      <c r="S63" s="39">
        <v>3.17</v>
      </c>
      <c r="T63" s="39">
        <v>92.14</v>
      </c>
      <c r="U63" s="39">
        <v>95.0074</v>
      </c>
      <c r="V63" s="39">
        <v>95.5953</v>
      </c>
      <c r="W63" s="39">
        <v>3.12</v>
      </c>
      <c r="X63" s="39">
        <v>91.19</v>
      </c>
      <c r="Y63" s="39">
        <v>97.4117</v>
      </c>
      <c r="Z63" s="39">
        <v>97.6272</v>
      </c>
      <c r="AA63" s="39">
        <v>5.78</v>
      </c>
      <c r="AB63" s="39">
        <v>84.76</v>
      </c>
      <c r="AC63" s="39">
        <v>96.3418</v>
      </c>
      <c r="AD63" s="39">
        <v>96.6335</v>
      </c>
      <c r="AE63" s="39">
        <v>7.82</v>
      </c>
      <c r="AF63" s="39">
        <v>88.26</v>
      </c>
      <c r="AG63" s="39">
        <v>95.026</v>
      </c>
      <c r="AH63" s="39">
        <v>95.3336</v>
      </c>
      <c r="AI63" s="115">
        <v>8</v>
      </c>
      <c r="AJ63" s="115">
        <v>88.5</v>
      </c>
      <c r="AK63" s="115">
        <v>96</v>
      </c>
      <c r="AL63" s="115">
        <v>95.9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97.0948</v>
      </c>
      <c r="F64" s="34">
        <v>97.0493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94.5</v>
      </c>
      <c r="N64" s="34">
        <v>95.6</v>
      </c>
      <c r="O64" s="34">
        <v>6.1</v>
      </c>
      <c r="P64" s="34">
        <v>94.1</v>
      </c>
      <c r="Q64" s="34">
        <v>97.5921</v>
      </c>
      <c r="R64" s="34">
        <v>97.7109</v>
      </c>
      <c r="S64" s="34">
        <v>7.53</v>
      </c>
      <c r="T64" s="34">
        <v>95.34</v>
      </c>
      <c r="U64" s="34">
        <v>96.291</v>
      </c>
      <c r="V64" s="34">
        <v>96.3145</v>
      </c>
      <c r="W64" s="34">
        <v>2.67</v>
      </c>
      <c r="X64" s="34">
        <v>92.47</v>
      </c>
      <c r="Y64" s="34">
        <v>97.6512</v>
      </c>
      <c r="Z64" s="34">
        <v>98.0243</v>
      </c>
      <c r="AA64" s="34">
        <v>4.96</v>
      </c>
      <c r="AB64" s="34">
        <v>91.5</v>
      </c>
      <c r="AC64" s="34">
        <v>97.1517</v>
      </c>
      <c r="AD64" s="34">
        <v>97.3395</v>
      </c>
      <c r="AE64" s="34">
        <v>8.4</v>
      </c>
      <c r="AF64" s="34">
        <v>90.89</v>
      </c>
      <c r="AG64" s="34">
        <v>95.8541</v>
      </c>
      <c r="AH64" s="34">
        <v>96.0994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97.6562</v>
      </c>
      <c r="F65" s="34">
        <v>97.6997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98.4</v>
      </c>
      <c r="N65" s="34">
        <v>96.8</v>
      </c>
      <c r="O65" s="34">
        <v>7.7</v>
      </c>
      <c r="P65" s="34">
        <v>99</v>
      </c>
      <c r="Q65" s="34">
        <v>98.6301</v>
      </c>
      <c r="R65" s="34">
        <v>98.233</v>
      </c>
      <c r="S65" s="34">
        <v>22.21</v>
      </c>
      <c r="T65" s="34">
        <v>115.31</v>
      </c>
      <c r="U65" s="34">
        <v>108.724</v>
      </c>
      <c r="V65" s="34">
        <v>96.9969</v>
      </c>
      <c r="W65" s="34">
        <v>4.71</v>
      </c>
      <c r="X65" s="34">
        <v>96.72</v>
      </c>
      <c r="Y65" s="34">
        <v>98.7849</v>
      </c>
      <c r="Z65" s="34">
        <v>98.4617</v>
      </c>
      <c r="AA65" s="34">
        <v>9</v>
      </c>
      <c r="AB65" s="34">
        <v>98.77</v>
      </c>
      <c r="AC65" s="34">
        <v>98.2605</v>
      </c>
      <c r="AD65" s="34">
        <v>98.041</v>
      </c>
      <c r="AE65" s="34">
        <v>9.62</v>
      </c>
      <c r="AF65" s="34">
        <v>93.62</v>
      </c>
      <c r="AG65" s="34">
        <v>97.0379</v>
      </c>
      <c r="AH65" s="34">
        <v>96.927</v>
      </c>
      <c r="AI65" s="116">
        <v>7.2</v>
      </c>
      <c r="AJ65" s="116">
        <v>97.4</v>
      </c>
      <c r="AK65" s="116">
        <v>97.7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98.4331</v>
      </c>
      <c r="F66" s="34">
        <v>98.3877</v>
      </c>
      <c r="G66" s="68">
        <v>0.2533597708746464</v>
      </c>
      <c r="H66" s="60">
        <v>91.01</v>
      </c>
      <c r="I66" s="60">
        <v>97.9</v>
      </c>
      <c r="J66" s="60">
        <v>98.5</v>
      </c>
      <c r="K66" s="68">
        <v>7.4873096446700576</v>
      </c>
      <c r="L66" s="34">
        <v>84.7</v>
      </c>
      <c r="M66" s="34">
        <v>97.3</v>
      </c>
      <c r="N66" s="34">
        <v>98.1</v>
      </c>
      <c r="O66" s="34">
        <v>5.2</v>
      </c>
      <c r="P66" s="34">
        <v>95.2</v>
      </c>
      <c r="Q66" s="34">
        <v>98.6306</v>
      </c>
      <c r="R66" s="34">
        <v>98.7457</v>
      </c>
      <c r="S66" s="34">
        <v>2.73</v>
      </c>
      <c r="T66" s="34">
        <v>100.94</v>
      </c>
      <c r="U66" s="34">
        <v>96.7884</v>
      </c>
      <c r="V66" s="34">
        <v>97.6758</v>
      </c>
      <c r="W66" s="34">
        <v>3.65</v>
      </c>
      <c r="X66" s="34">
        <v>95.77</v>
      </c>
      <c r="Y66" s="34">
        <v>99.0063</v>
      </c>
      <c r="Z66" s="34">
        <v>98.9051</v>
      </c>
      <c r="AA66" s="34">
        <v>7.36</v>
      </c>
      <c r="AB66" s="34">
        <v>97.05</v>
      </c>
      <c r="AC66" s="34">
        <v>98.5145</v>
      </c>
      <c r="AD66" s="34">
        <v>98.6574</v>
      </c>
      <c r="AE66" s="34">
        <v>8.52</v>
      </c>
      <c r="AF66" s="34">
        <v>94.49</v>
      </c>
      <c r="AG66" s="34">
        <v>97.7053</v>
      </c>
      <c r="AH66" s="34">
        <v>97.7838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99.1645</v>
      </c>
      <c r="F67" s="34">
        <v>99.0912</v>
      </c>
      <c r="G67" s="68">
        <v>6.528417818740402</v>
      </c>
      <c r="H67" s="60">
        <v>97.09</v>
      </c>
      <c r="I67" s="60">
        <v>98.6</v>
      </c>
      <c r="J67" s="60">
        <v>99.1</v>
      </c>
      <c r="K67" s="68">
        <v>14.426633785450067</v>
      </c>
      <c r="L67" s="34">
        <v>92.8</v>
      </c>
      <c r="M67" s="34">
        <v>97.5</v>
      </c>
      <c r="N67" s="34">
        <v>99.2</v>
      </c>
      <c r="O67" s="34">
        <v>7.2</v>
      </c>
      <c r="P67" s="34">
        <v>102.2</v>
      </c>
      <c r="Q67" s="34">
        <v>99.4387</v>
      </c>
      <c r="R67" s="34">
        <v>99.2538</v>
      </c>
      <c r="S67" s="34">
        <v>7.44</v>
      </c>
      <c r="T67" s="34">
        <v>100.35</v>
      </c>
      <c r="U67" s="34">
        <v>98.5946</v>
      </c>
      <c r="V67" s="34">
        <v>98.3514</v>
      </c>
      <c r="W67" s="34">
        <v>5.63</v>
      </c>
      <c r="X67" s="34">
        <v>97.38</v>
      </c>
      <c r="Y67" s="34">
        <v>99.4525</v>
      </c>
      <c r="Z67" s="34">
        <v>99.3434</v>
      </c>
      <c r="AA67" s="34">
        <v>7.15</v>
      </c>
      <c r="AB67" s="34">
        <v>99.89</v>
      </c>
      <c r="AC67" s="34">
        <v>98.998</v>
      </c>
      <c r="AD67" s="34">
        <v>99.2279</v>
      </c>
      <c r="AE67" s="34">
        <v>11.14</v>
      </c>
      <c r="AF67" s="34">
        <v>101.01</v>
      </c>
      <c r="AG67" s="34">
        <v>98.8186</v>
      </c>
      <c r="AH67" s="34">
        <v>98.6556</v>
      </c>
      <c r="AI67" s="116">
        <v>8.7</v>
      </c>
      <c r="AJ67" s="116">
        <v>100</v>
      </c>
      <c r="AK67" s="116">
        <v>98.5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100.049</v>
      </c>
      <c r="F68" s="34">
        <v>99.734</v>
      </c>
      <c r="G68" s="68">
        <v>16.53307495816085</v>
      </c>
      <c r="H68" s="60">
        <v>132.3</v>
      </c>
      <c r="I68" s="60">
        <v>100.3</v>
      </c>
      <c r="J68" s="60">
        <v>99.7</v>
      </c>
      <c r="K68" s="68">
        <v>26.245210727969354</v>
      </c>
      <c r="L68" s="34">
        <v>131.8</v>
      </c>
      <c r="M68" s="34">
        <v>104.7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99.7506</v>
      </c>
      <c r="S68" s="34">
        <v>6.14</v>
      </c>
      <c r="T68" s="34">
        <v>122.08</v>
      </c>
      <c r="U68" s="34">
        <v>98.6552</v>
      </c>
      <c r="V68" s="34">
        <v>98.957</v>
      </c>
      <c r="W68" s="34">
        <v>6.89</v>
      </c>
      <c r="X68" s="34">
        <v>113</v>
      </c>
      <c r="Y68" s="34">
        <v>100.109</v>
      </c>
      <c r="Z68" s="34">
        <v>99.7743</v>
      </c>
      <c r="AA68" s="34">
        <v>10.32</v>
      </c>
      <c r="AB68" s="34">
        <v>118.86</v>
      </c>
      <c r="AC68" s="34">
        <v>99.8148</v>
      </c>
      <c r="AD68" s="34">
        <v>99.7877</v>
      </c>
      <c r="AE68" s="34">
        <v>11.18</v>
      </c>
      <c r="AF68" s="34">
        <v>116.3</v>
      </c>
      <c r="AG68" s="34">
        <v>99.5533</v>
      </c>
      <c r="AH68" s="34">
        <v>99.5319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100.4</v>
      </c>
      <c r="K69" s="68">
        <v>-2.0627802690582935</v>
      </c>
      <c r="L69" s="34">
        <v>109.2</v>
      </c>
      <c r="M69" s="34">
        <v>97.5</v>
      </c>
      <c r="N69" s="34">
        <v>100.1</v>
      </c>
      <c r="O69" s="34">
        <v>5.7</v>
      </c>
      <c r="P69" s="34">
        <v>105.6</v>
      </c>
      <c r="Q69" s="34">
        <v>100.24</v>
      </c>
      <c r="R69" s="34">
        <v>100.228</v>
      </c>
      <c r="S69" s="34">
        <v>8.18</v>
      </c>
      <c r="T69" s="34">
        <v>101.65</v>
      </c>
      <c r="U69" s="34">
        <v>98.4813</v>
      </c>
      <c r="V69" s="34">
        <v>99.5209</v>
      </c>
      <c r="W69" s="34">
        <v>4.1</v>
      </c>
      <c r="X69" s="34">
        <v>127.22</v>
      </c>
      <c r="Y69" s="34">
        <v>100.382</v>
      </c>
      <c r="Z69" s="34">
        <v>100.187</v>
      </c>
      <c r="AA69" s="34">
        <v>3.99</v>
      </c>
      <c r="AB69" s="34">
        <v>108.5</v>
      </c>
      <c r="AC69" s="34">
        <v>100.234</v>
      </c>
      <c r="AD69" s="34">
        <v>100.296</v>
      </c>
      <c r="AE69" s="34">
        <v>8.46</v>
      </c>
      <c r="AF69" s="34">
        <v>105.38</v>
      </c>
      <c r="AG69" s="34">
        <v>100.514</v>
      </c>
      <c r="AH69" s="34">
        <v>100.409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100.793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97.6</v>
      </c>
      <c r="N70" s="34">
        <v>100.7</v>
      </c>
      <c r="O70" s="34">
        <v>6.5</v>
      </c>
      <c r="P70" s="34">
        <v>100.6</v>
      </c>
      <c r="Q70" s="34">
        <v>100.571</v>
      </c>
      <c r="R70" s="34">
        <v>100.704</v>
      </c>
      <c r="S70" s="34">
        <v>8.2</v>
      </c>
      <c r="T70" s="34">
        <v>91.61</v>
      </c>
      <c r="U70" s="34">
        <v>99.5697</v>
      </c>
      <c r="V70" s="34">
        <v>100.111</v>
      </c>
      <c r="W70" s="34">
        <v>3.93</v>
      </c>
      <c r="X70" s="34">
        <v>99.21</v>
      </c>
      <c r="Y70" s="34">
        <v>100.369</v>
      </c>
      <c r="Z70" s="34">
        <v>100.596</v>
      </c>
      <c r="AA70" s="34">
        <v>9.43</v>
      </c>
      <c r="AB70" s="34">
        <v>93.46</v>
      </c>
      <c r="AC70" s="34">
        <v>100.675</v>
      </c>
      <c r="AD70" s="34">
        <v>100.738</v>
      </c>
      <c r="AE70" s="34">
        <v>10.12</v>
      </c>
      <c r="AF70" s="34">
        <v>109.96</v>
      </c>
      <c r="AG70" s="34">
        <v>101.258</v>
      </c>
      <c r="AH70" s="34">
        <v>101.291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101.507</v>
      </c>
      <c r="F71" s="34">
        <v>101.451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107.1</v>
      </c>
      <c r="N71" s="34">
        <v>101.5</v>
      </c>
      <c r="O71" s="34">
        <v>5.8</v>
      </c>
      <c r="P71" s="34">
        <v>96.1</v>
      </c>
      <c r="Q71" s="34">
        <v>101.272</v>
      </c>
      <c r="R71" s="34">
        <v>101.191</v>
      </c>
      <c r="S71" s="34">
        <v>8.63</v>
      </c>
      <c r="T71" s="34">
        <v>93.06</v>
      </c>
      <c r="U71" s="34">
        <v>100.588</v>
      </c>
      <c r="V71" s="34">
        <v>100.695</v>
      </c>
      <c r="W71" s="34">
        <v>5.28</v>
      </c>
      <c r="X71" s="34">
        <v>94.68</v>
      </c>
      <c r="Y71" s="34">
        <v>101.188</v>
      </c>
      <c r="Z71" s="34">
        <v>101.023</v>
      </c>
      <c r="AA71" s="34">
        <v>9.02</v>
      </c>
      <c r="AB71" s="34">
        <v>97.24</v>
      </c>
      <c r="AC71" s="34">
        <v>100.986</v>
      </c>
      <c r="AD71" s="34">
        <v>101.147</v>
      </c>
      <c r="AE71" s="34">
        <v>9.97</v>
      </c>
      <c r="AF71" s="34">
        <v>97.07</v>
      </c>
      <c r="AG71" s="34">
        <v>102.214</v>
      </c>
      <c r="AH71" s="34">
        <v>102.186</v>
      </c>
      <c r="AI71" s="116">
        <v>10</v>
      </c>
      <c r="AJ71" s="116">
        <v>98.4</v>
      </c>
      <c r="AK71" s="116">
        <v>102.5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100.3</v>
      </c>
      <c r="N72" s="34">
        <v>102.6</v>
      </c>
      <c r="O72" s="34">
        <v>5.3</v>
      </c>
      <c r="P72" s="34">
        <v>94.2</v>
      </c>
      <c r="Q72" s="34">
        <v>101.537</v>
      </c>
      <c r="R72" s="34">
        <v>101.687</v>
      </c>
      <c r="S72" s="34">
        <v>7.36</v>
      </c>
      <c r="T72" s="34">
        <v>91.64</v>
      </c>
      <c r="U72" s="34">
        <v>100.005</v>
      </c>
      <c r="V72" s="34">
        <v>101.259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</v>
      </c>
      <c r="AD72" s="34">
        <v>101.583</v>
      </c>
      <c r="AE72" s="34">
        <v>9.35</v>
      </c>
      <c r="AF72" s="34">
        <v>96.46</v>
      </c>
      <c r="AG72" s="34">
        <v>102.819</v>
      </c>
      <c r="AH72" s="34">
        <v>103.113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102.612</v>
      </c>
      <c r="F73" s="34">
        <v>102.796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101.2</v>
      </c>
      <c r="N73" s="34">
        <v>104</v>
      </c>
      <c r="O73" s="34">
        <v>6</v>
      </c>
      <c r="P73" s="34">
        <v>96.6</v>
      </c>
      <c r="Q73" s="34">
        <v>102.091</v>
      </c>
      <c r="R73" s="34">
        <v>102.198</v>
      </c>
      <c r="S73" s="34">
        <v>9.22</v>
      </c>
      <c r="T73" s="34">
        <v>93.22</v>
      </c>
      <c r="U73" s="34">
        <v>101.307</v>
      </c>
      <c r="V73" s="34">
        <v>101.855</v>
      </c>
      <c r="W73" s="34">
        <v>5.19</v>
      </c>
      <c r="X73" s="34">
        <v>96.18</v>
      </c>
      <c r="Y73" s="34">
        <v>101.885</v>
      </c>
      <c r="Z73" s="34">
        <v>101.946</v>
      </c>
      <c r="AA73" s="34">
        <v>7.04</v>
      </c>
      <c r="AB73" s="34">
        <v>100.55</v>
      </c>
      <c r="AC73" s="34">
        <v>101.936</v>
      </c>
      <c r="AD73" s="34">
        <v>102.086</v>
      </c>
      <c r="AE73" s="34">
        <v>11.51</v>
      </c>
      <c r="AF73" s="34">
        <v>99.18</v>
      </c>
      <c r="AG73" s="34">
        <v>104.056</v>
      </c>
      <c r="AH73" s="34">
        <v>104.088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103.629</v>
      </c>
      <c r="F74" s="34">
        <v>103.616</v>
      </c>
      <c r="G74" s="68">
        <v>4.653891278842398</v>
      </c>
      <c r="H74" s="60">
        <v>107.04</v>
      </c>
      <c r="I74" s="60">
        <v>103.5</v>
      </c>
      <c r="J74" s="60">
        <v>103.4</v>
      </c>
      <c r="K74" s="68">
        <v>9.10798122065728</v>
      </c>
      <c r="L74" s="34">
        <v>116.2</v>
      </c>
      <c r="M74" s="34">
        <v>109.6</v>
      </c>
      <c r="N74" s="34">
        <v>105.6</v>
      </c>
      <c r="O74" s="34">
        <v>6.3</v>
      </c>
      <c r="P74" s="34">
        <v>106.9</v>
      </c>
      <c r="Q74" s="34">
        <v>103.092</v>
      </c>
      <c r="R74" s="34">
        <v>102.713</v>
      </c>
      <c r="S74" s="34">
        <v>11.56</v>
      </c>
      <c r="T74" s="34">
        <v>102.65</v>
      </c>
      <c r="U74" s="34">
        <v>104.274</v>
      </c>
      <c r="V74" s="34">
        <v>102.357</v>
      </c>
      <c r="W74" s="34">
        <v>3.56</v>
      </c>
      <c r="X74" s="34">
        <v>100.58</v>
      </c>
      <c r="Y74" s="34">
        <v>102.559</v>
      </c>
      <c r="Z74" s="34">
        <v>102.444</v>
      </c>
      <c r="AA74" s="34">
        <v>6.69</v>
      </c>
      <c r="AB74" s="34">
        <v>111.57</v>
      </c>
      <c r="AC74" s="34">
        <v>102.84</v>
      </c>
      <c r="AD74" s="34">
        <v>102.568</v>
      </c>
      <c r="AE74" s="34">
        <v>9.73</v>
      </c>
      <c r="AF74" s="34">
        <v>107.38</v>
      </c>
      <c r="AG74" s="34">
        <v>105.251</v>
      </c>
      <c r="AH74" s="34">
        <v>105.088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104.589</v>
      </c>
      <c r="F75" s="39">
        <v>104.492</v>
      </c>
      <c r="G75" s="39">
        <v>7.970598369128303</v>
      </c>
      <c r="H75" s="61">
        <v>94.01</v>
      </c>
      <c r="I75" s="61">
        <v>104.5</v>
      </c>
      <c r="J75" s="61">
        <v>104.1</v>
      </c>
      <c r="K75" s="39">
        <v>15.41554959785523</v>
      </c>
      <c r="L75" s="39">
        <v>86.1</v>
      </c>
      <c r="M75" s="39">
        <v>105.8</v>
      </c>
      <c r="N75" s="39">
        <v>107.1</v>
      </c>
      <c r="O75" s="39">
        <v>7.2</v>
      </c>
      <c r="P75" s="39">
        <v>97.8</v>
      </c>
      <c r="Q75" s="39">
        <v>103.182</v>
      </c>
      <c r="R75" s="39">
        <v>103.216</v>
      </c>
      <c r="S75" s="39">
        <v>4.83</v>
      </c>
      <c r="T75" s="39">
        <v>96.59</v>
      </c>
      <c r="U75" s="39">
        <v>100.795</v>
      </c>
      <c r="V75" s="39">
        <v>102.678</v>
      </c>
      <c r="W75" s="39">
        <v>6.24</v>
      </c>
      <c r="X75" s="39">
        <v>96.88</v>
      </c>
      <c r="Y75" s="39">
        <v>102.991</v>
      </c>
      <c r="Z75" s="39">
        <v>102.949</v>
      </c>
      <c r="AA75" s="39">
        <v>5.88</v>
      </c>
      <c r="AB75" s="39">
        <v>89.74</v>
      </c>
      <c r="AC75" s="39">
        <v>102.687</v>
      </c>
      <c r="AD75" s="39">
        <v>102.966</v>
      </c>
      <c r="AE75" s="39">
        <v>12.59</v>
      </c>
      <c r="AF75" s="39">
        <v>99.37</v>
      </c>
      <c r="AG75" s="39">
        <v>106.099</v>
      </c>
      <c r="AH75" s="39">
        <v>106.085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105.865</v>
      </c>
      <c r="F76" s="34">
        <v>105.252</v>
      </c>
      <c r="G76" s="68">
        <v>7.565439455203234</v>
      </c>
      <c r="H76" s="60">
        <v>101.09</v>
      </c>
      <c r="I76" s="60">
        <v>105.8</v>
      </c>
      <c r="J76" s="60">
        <v>104.6</v>
      </c>
      <c r="K76" s="68">
        <v>12.907268170426061</v>
      </c>
      <c r="L76" s="34">
        <v>90.1</v>
      </c>
      <c r="M76" s="34">
        <v>107.2</v>
      </c>
      <c r="N76" s="34">
        <v>108.1</v>
      </c>
      <c r="O76" s="34">
        <v>6.9</v>
      </c>
      <c r="P76" s="34">
        <v>100.6</v>
      </c>
      <c r="Q76" s="34">
        <v>104.045</v>
      </c>
      <c r="R76" s="34">
        <v>103.705</v>
      </c>
      <c r="S76" s="34">
        <v>24.33</v>
      </c>
      <c r="T76" s="34">
        <v>118.54</v>
      </c>
      <c r="U76" s="34">
        <v>120.062</v>
      </c>
      <c r="V76" s="34">
        <v>102.957</v>
      </c>
      <c r="W76" s="34">
        <v>6.81</v>
      </c>
      <c r="X76" s="34">
        <v>98.77</v>
      </c>
      <c r="Y76" s="34">
        <v>103.998</v>
      </c>
      <c r="Z76" s="34">
        <v>103.438</v>
      </c>
      <c r="AA76" s="34">
        <v>6.01</v>
      </c>
      <c r="AB76" s="34">
        <v>97</v>
      </c>
      <c r="AC76" s="34">
        <v>103.161</v>
      </c>
      <c r="AD76" s="34">
        <v>103.352</v>
      </c>
      <c r="AE76" s="34">
        <v>11.39</v>
      </c>
      <c r="AF76" s="34">
        <v>101.25</v>
      </c>
      <c r="AG76" s="34">
        <v>107.207</v>
      </c>
      <c r="AH76" s="34">
        <v>107.073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105.96</v>
      </c>
      <c r="F77" s="34">
        <v>105.754</v>
      </c>
      <c r="G77" s="68">
        <v>10.209527574619488</v>
      </c>
      <c r="H77" s="60">
        <v>111.51</v>
      </c>
      <c r="I77" s="60">
        <v>106.2</v>
      </c>
      <c r="J77" s="60">
        <v>105.1</v>
      </c>
      <c r="K77" s="68">
        <v>15.342163355408395</v>
      </c>
      <c r="L77" s="34">
        <v>104.5</v>
      </c>
      <c r="M77" s="34">
        <v>111.9</v>
      </c>
      <c r="N77" s="34">
        <v>108.4</v>
      </c>
      <c r="O77" s="34">
        <v>4.6</v>
      </c>
      <c r="P77" s="34">
        <v>103.6</v>
      </c>
      <c r="Q77" s="34">
        <v>104.139</v>
      </c>
      <c r="R77" s="34">
        <v>104.18</v>
      </c>
      <c r="S77" s="34">
        <v>7.91</v>
      </c>
      <c r="T77" s="34">
        <v>124.43</v>
      </c>
      <c r="U77" s="34">
        <v>114.654</v>
      </c>
      <c r="V77" s="34">
        <v>103.186</v>
      </c>
      <c r="W77" s="34">
        <v>3.73</v>
      </c>
      <c r="X77" s="34">
        <v>100.33</v>
      </c>
      <c r="Y77" s="34">
        <v>103.748</v>
      </c>
      <c r="Z77" s="34">
        <v>103.905</v>
      </c>
      <c r="AA77" s="34">
        <v>3.85</v>
      </c>
      <c r="AB77" s="34">
        <v>102.58</v>
      </c>
      <c r="AC77" s="34">
        <v>103.57</v>
      </c>
      <c r="AD77" s="34">
        <v>103.782</v>
      </c>
      <c r="AE77" s="34">
        <v>10.39</v>
      </c>
      <c r="AF77" s="34">
        <v>103.35</v>
      </c>
      <c r="AG77" s="34">
        <v>107.85</v>
      </c>
      <c r="AH77" s="34">
        <v>108.064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106.264</v>
      </c>
      <c r="F78" s="34">
        <v>106.052</v>
      </c>
      <c r="G78" s="68">
        <v>8.658389188001312</v>
      </c>
      <c r="H78" s="60">
        <v>98.89</v>
      </c>
      <c r="I78" s="60">
        <v>106.2</v>
      </c>
      <c r="J78" s="60">
        <v>105.4</v>
      </c>
      <c r="K78" s="68">
        <v>8.736717827626908</v>
      </c>
      <c r="L78" s="34">
        <v>92.1</v>
      </c>
      <c r="M78" s="34">
        <v>106.3</v>
      </c>
      <c r="N78" s="34">
        <v>108.4</v>
      </c>
      <c r="O78" s="34">
        <v>6.4</v>
      </c>
      <c r="P78" s="34">
        <v>101.3</v>
      </c>
      <c r="Q78" s="34">
        <v>104.781</v>
      </c>
      <c r="R78" s="34">
        <v>104.648</v>
      </c>
      <c r="S78" s="34">
        <v>11.25</v>
      </c>
      <c r="T78" s="34">
        <v>112.3</v>
      </c>
      <c r="U78" s="34">
        <v>108.721</v>
      </c>
      <c r="V78" s="34">
        <v>103.408</v>
      </c>
      <c r="W78" s="34">
        <v>6.07</v>
      </c>
      <c r="X78" s="34">
        <v>101.58</v>
      </c>
      <c r="Y78" s="34">
        <v>104.308</v>
      </c>
      <c r="Z78" s="34">
        <v>104.374</v>
      </c>
      <c r="AA78" s="34">
        <v>5.5</v>
      </c>
      <c r="AB78" s="34">
        <v>102.39</v>
      </c>
      <c r="AC78" s="34">
        <v>104.203</v>
      </c>
      <c r="AD78" s="34">
        <v>104.235</v>
      </c>
      <c r="AE78" s="34">
        <v>13.06</v>
      </c>
      <c r="AF78" s="34">
        <v>106.83</v>
      </c>
      <c r="AG78" s="34">
        <v>109.237</v>
      </c>
      <c r="AH78" s="34">
        <v>109.068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105.973</v>
      </c>
      <c r="F79" s="34">
        <v>106.337</v>
      </c>
      <c r="G79" s="68">
        <v>8.394273354619417</v>
      </c>
      <c r="H79" s="60">
        <v>105.24</v>
      </c>
      <c r="I79" s="60">
        <v>105.7</v>
      </c>
      <c r="J79" s="60">
        <v>105.6</v>
      </c>
      <c r="K79" s="68">
        <v>9.80603448275863</v>
      </c>
      <c r="L79" s="34">
        <v>101.9</v>
      </c>
      <c r="M79" s="34">
        <v>106.9</v>
      </c>
      <c r="N79" s="34">
        <v>108.5</v>
      </c>
      <c r="O79" s="34">
        <v>5.1</v>
      </c>
      <c r="P79" s="34">
        <v>107.4</v>
      </c>
      <c r="Q79" s="34">
        <v>104.85</v>
      </c>
      <c r="R79" s="34">
        <v>105.121</v>
      </c>
      <c r="S79" s="34">
        <v>7.81</v>
      </c>
      <c r="T79" s="34">
        <v>108.19</v>
      </c>
      <c r="U79" s="34">
        <v>107.525</v>
      </c>
      <c r="V79" s="34">
        <v>103.832</v>
      </c>
      <c r="W79" s="34">
        <v>5.19</v>
      </c>
      <c r="X79" s="34">
        <v>102.44</v>
      </c>
      <c r="Y79" s="34">
        <v>104.789</v>
      </c>
      <c r="Z79" s="34">
        <v>104.863</v>
      </c>
      <c r="AA79" s="34">
        <v>4.8</v>
      </c>
      <c r="AB79" s="34">
        <v>104.69</v>
      </c>
      <c r="AC79" s="34">
        <v>104.398</v>
      </c>
      <c r="AD79" s="34">
        <v>104.701</v>
      </c>
      <c r="AE79" s="34">
        <v>10.84</v>
      </c>
      <c r="AF79" s="34">
        <v>111.96</v>
      </c>
      <c r="AG79" s="34">
        <v>110.066</v>
      </c>
      <c r="AH79" s="34">
        <v>110.072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107.012</v>
      </c>
      <c r="F80" s="34">
        <v>106.705</v>
      </c>
      <c r="G80" s="68">
        <v>4.6863189720332485</v>
      </c>
      <c r="H80" s="60">
        <v>138.5</v>
      </c>
      <c r="I80" s="60">
        <v>106.4</v>
      </c>
      <c r="J80" s="60">
        <v>105.8</v>
      </c>
      <c r="K80" s="68">
        <v>8.042488619119874</v>
      </c>
      <c r="L80" s="34">
        <v>142.4</v>
      </c>
      <c r="M80" s="34">
        <v>111.6</v>
      </c>
      <c r="N80" s="34">
        <v>108.9</v>
      </c>
      <c r="O80" s="34">
        <v>5.2</v>
      </c>
      <c r="P80" s="34">
        <v>124.7</v>
      </c>
      <c r="Q80" s="34">
        <v>105.501</v>
      </c>
      <c r="R80" s="34">
        <v>105.612</v>
      </c>
      <c r="S80" s="34">
        <v>8.31</v>
      </c>
      <c r="T80" s="34">
        <v>132.22</v>
      </c>
      <c r="U80" s="34">
        <v>107.358</v>
      </c>
      <c r="V80" s="34">
        <v>104.467</v>
      </c>
      <c r="W80" s="34">
        <v>6.8</v>
      </c>
      <c r="X80" s="34">
        <v>120.69</v>
      </c>
      <c r="Y80" s="34">
        <v>105.489</v>
      </c>
      <c r="Z80" s="34">
        <v>105.363</v>
      </c>
      <c r="AA80" s="34">
        <v>4.91</v>
      </c>
      <c r="AB80" s="34">
        <v>124.69</v>
      </c>
      <c r="AC80" s="34">
        <v>105.12</v>
      </c>
      <c r="AD80" s="34">
        <v>105.19</v>
      </c>
      <c r="AE80" s="34">
        <v>12.97</v>
      </c>
      <c r="AF80" s="34">
        <v>131.39</v>
      </c>
      <c r="AG80" s="34">
        <v>111.428</v>
      </c>
      <c r="AH80" s="34">
        <v>111.05</v>
      </c>
      <c r="AI80" s="116">
        <v>9.6</v>
      </c>
      <c r="AJ80" s="116">
        <v>129.3</v>
      </c>
      <c r="AK80" s="116">
        <v>108.7</v>
      </c>
      <c r="AL80" s="116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107.021</v>
      </c>
      <c r="F81" s="34">
        <v>107.074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107.5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106.119</v>
      </c>
      <c r="S81" s="34">
        <v>10.43</v>
      </c>
      <c r="T81" s="34">
        <v>112.26</v>
      </c>
      <c r="U81" s="34">
        <v>107.825</v>
      </c>
      <c r="V81" s="34">
        <v>105.163</v>
      </c>
      <c r="W81" s="34">
        <v>4.48</v>
      </c>
      <c r="X81" s="34">
        <v>132.92</v>
      </c>
      <c r="Y81" s="34">
        <v>105.698</v>
      </c>
      <c r="Z81" s="34">
        <v>105.869</v>
      </c>
      <c r="AA81" s="34">
        <v>4.95</v>
      </c>
      <c r="AB81" s="34">
        <v>113.87</v>
      </c>
      <c r="AC81" s="34">
        <v>105.525</v>
      </c>
      <c r="AD81" s="34">
        <v>105.69</v>
      </c>
      <c r="AE81" s="34">
        <v>10.32</v>
      </c>
      <c r="AF81" s="34">
        <v>116.26</v>
      </c>
      <c r="AG81" s="34">
        <v>111.546</v>
      </c>
      <c r="AH81" s="34">
        <v>112.019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107.625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105.9</v>
      </c>
      <c r="K82" s="68">
        <v>17.29468599033817</v>
      </c>
      <c r="L82" s="34">
        <v>121.4</v>
      </c>
      <c r="M82" s="34">
        <v>111.1</v>
      </c>
      <c r="N82" s="34">
        <v>109.1</v>
      </c>
      <c r="O82" s="34">
        <v>7.2</v>
      </c>
      <c r="P82" s="34">
        <v>107.8</v>
      </c>
      <c r="Q82" s="34">
        <v>106.886</v>
      </c>
      <c r="R82" s="34">
        <v>106.623</v>
      </c>
      <c r="S82" s="34">
        <v>8.41</v>
      </c>
      <c r="T82" s="34">
        <v>99.31</v>
      </c>
      <c r="U82" s="34">
        <v>107.873</v>
      </c>
      <c r="V82" s="34">
        <v>105.785</v>
      </c>
      <c r="W82" s="34">
        <v>6.55</v>
      </c>
      <c r="X82" s="34">
        <v>105.71</v>
      </c>
      <c r="Y82" s="34">
        <v>106.694</v>
      </c>
      <c r="Z82" s="34">
        <v>106.376</v>
      </c>
      <c r="AA82" s="34">
        <v>6.89</v>
      </c>
      <c r="AB82" s="34">
        <v>99.89</v>
      </c>
      <c r="AC82" s="34">
        <v>106.171</v>
      </c>
      <c r="AD82" s="34">
        <v>106.168</v>
      </c>
      <c r="AE82" s="34">
        <v>11.46</v>
      </c>
      <c r="AF82" s="34">
        <v>122.56</v>
      </c>
      <c r="AG82" s="34">
        <v>112.894</v>
      </c>
      <c r="AH82" s="34">
        <v>113.03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107.602</v>
      </c>
      <c r="F83" s="34">
        <v>107.703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108.9</v>
      </c>
      <c r="O83" s="34">
        <v>5.3</v>
      </c>
      <c r="P83" s="34">
        <v>101.2</v>
      </c>
      <c r="Q83" s="34">
        <v>107.216</v>
      </c>
      <c r="R83" s="34">
        <v>107.109</v>
      </c>
      <c r="S83" s="34">
        <v>5.95</v>
      </c>
      <c r="T83" s="34">
        <v>98.6</v>
      </c>
      <c r="U83" s="34">
        <v>107.002</v>
      </c>
      <c r="V83" s="34">
        <v>106.301</v>
      </c>
      <c r="W83" s="34">
        <v>4.65</v>
      </c>
      <c r="X83" s="34">
        <v>99.08</v>
      </c>
      <c r="Y83" s="34">
        <v>106.874</v>
      </c>
      <c r="Z83" s="34">
        <v>106.871</v>
      </c>
      <c r="AA83" s="34">
        <v>5.7</v>
      </c>
      <c r="AB83" s="34">
        <v>102.78</v>
      </c>
      <c r="AC83" s="34">
        <v>106.473</v>
      </c>
      <c r="AD83" s="34">
        <v>106.606</v>
      </c>
      <c r="AE83" s="34">
        <v>10.45</v>
      </c>
      <c r="AF83" s="34">
        <v>107.21</v>
      </c>
      <c r="AG83" s="34">
        <v>113.944</v>
      </c>
      <c r="AH83" s="34">
        <v>114.094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108.005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106.5</v>
      </c>
      <c r="N84" s="34">
        <v>108.8</v>
      </c>
      <c r="O84" s="34">
        <v>6.3</v>
      </c>
      <c r="P84" s="34">
        <v>100.1</v>
      </c>
      <c r="Q84" s="34">
        <v>107.748</v>
      </c>
      <c r="R84" s="34">
        <v>107.575</v>
      </c>
      <c r="S84" s="34">
        <v>7.77</v>
      </c>
      <c r="T84" s="34">
        <v>98.76</v>
      </c>
      <c r="U84" s="34">
        <v>107.145</v>
      </c>
      <c r="V84" s="34">
        <v>106.77</v>
      </c>
      <c r="W84" s="34">
        <v>7.25</v>
      </c>
      <c r="X84" s="34">
        <v>102.53</v>
      </c>
      <c r="Y84" s="34">
        <v>107.748</v>
      </c>
      <c r="Z84" s="34">
        <v>107.343</v>
      </c>
      <c r="AA84" s="34">
        <v>7.25</v>
      </c>
      <c r="AB84" s="34">
        <v>104.95</v>
      </c>
      <c r="AC84" s="34">
        <v>106.945</v>
      </c>
      <c r="AD84" s="34">
        <v>107.006</v>
      </c>
      <c r="AE84" s="34">
        <v>12.5</v>
      </c>
      <c r="AF84" s="34">
        <v>108.52</v>
      </c>
      <c r="AG84" s="34">
        <v>115.406</v>
      </c>
      <c r="AH84" s="34">
        <v>115.172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108.563</v>
      </c>
      <c r="F85" s="34">
        <v>108.22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113.2</v>
      </c>
      <c r="N85" s="34">
        <v>108.6</v>
      </c>
      <c r="O85" s="34">
        <v>6.6</v>
      </c>
      <c r="P85" s="34">
        <v>103</v>
      </c>
      <c r="Q85" s="34">
        <v>108.311</v>
      </c>
      <c r="R85" s="34">
        <v>108.019</v>
      </c>
      <c r="S85" s="34">
        <v>6.62</v>
      </c>
      <c r="T85" s="34">
        <v>99.39</v>
      </c>
      <c r="U85" s="34">
        <v>107.926</v>
      </c>
      <c r="V85" s="34">
        <v>107.191</v>
      </c>
      <c r="W85" s="34">
        <v>6.14</v>
      </c>
      <c r="X85" s="34">
        <v>102.09</v>
      </c>
      <c r="Y85" s="34">
        <v>107.968</v>
      </c>
      <c r="Z85" s="34">
        <v>107.784</v>
      </c>
      <c r="AA85" s="34">
        <v>5.92</v>
      </c>
      <c r="AB85" s="34">
        <v>106.5</v>
      </c>
      <c r="AC85" s="34">
        <v>107.245</v>
      </c>
      <c r="AD85" s="34">
        <v>107.383</v>
      </c>
      <c r="AE85" s="34">
        <v>12.15</v>
      </c>
      <c r="AF85" s="34">
        <v>111.23</v>
      </c>
      <c r="AG85" s="34">
        <v>116.46</v>
      </c>
      <c r="AH85" s="34">
        <v>116.218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108.326</v>
      </c>
      <c r="G86" s="68">
        <v>-1.3639760837070327</v>
      </c>
      <c r="H86" s="60">
        <v>105.58</v>
      </c>
      <c r="I86" s="60">
        <v>105.7</v>
      </c>
      <c r="J86" s="60">
        <v>106.1</v>
      </c>
      <c r="K86" s="68">
        <v>-6.282271944922544</v>
      </c>
      <c r="L86" s="34">
        <v>108.9</v>
      </c>
      <c r="M86" s="34">
        <v>107</v>
      </c>
      <c r="N86" s="34">
        <v>108.3</v>
      </c>
      <c r="O86" s="34">
        <v>4.2</v>
      </c>
      <c r="P86" s="34">
        <v>111.4</v>
      </c>
      <c r="Q86" s="34">
        <v>108.41</v>
      </c>
      <c r="R86" s="34">
        <v>108.441</v>
      </c>
      <c r="S86" s="34">
        <v>-0.29</v>
      </c>
      <c r="T86" s="34">
        <v>102.34</v>
      </c>
      <c r="U86" s="34">
        <v>106.46</v>
      </c>
      <c r="V86" s="34">
        <v>107.576</v>
      </c>
      <c r="W86" s="34">
        <v>4.69</v>
      </c>
      <c r="X86" s="34">
        <v>105.29</v>
      </c>
      <c r="Y86" s="34">
        <v>107.929</v>
      </c>
      <c r="Z86" s="34">
        <v>108.21</v>
      </c>
      <c r="AA86" s="34">
        <v>2.98</v>
      </c>
      <c r="AB86" s="34">
        <v>114.9</v>
      </c>
      <c r="AC86" s="34">
        <v>107.494</v>
      </c>
      <c r="AD86" s="34">
        <v>107.764</v>
      </c>
      <c r="AE86" s="34">
        <v>10.59</v>
      </c>
      <c r="AF86" s="34">
        <v>118.76</v>
      </c>
      <c r="AG86" s="34">
        <v>117.135</v>
      </c>
      <c r="AH86" s="34">
        <v>117.224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108.384</v>
      </c>
      <c r="F87" s="39">
        <v>108.476</v>
      </c>
      <c r="G87" s="39">
        <v>1.7976810977555553</v>
      </c>
      <c r="H87" s="61">
        <v>95.7</v>
      </c>
      <c r="I87" s="61">
        <v>105.3</v>
      </c>
      <c r="J87" s="61">
        <v>106</v>
      </c>
      <c r="K87" s="39">
        <v>0.34843205574914216</v>
      </c>
      <c r="L87" s="39">
        <v>86.4</v>
      </c>
      <c r="M87" s="39">
        <v>104.7</v>
      </c>
      <c r="N87" s="39">
        <v>108.4</v>
      </c>
      <c r="O87" s="39">
        <v>6.6</v>
      </c>
      <c r="P87" s="39">
        <v>104.3</v>
      </c>
      <c r="Q87" s="39">
        <v>109.089</v>
      </c>
      <c r="R87" s="39">
        <v>108.847</v>
      </c>
      <c r="S87" s="39">
        <v>6.91</v>
      </c>
      <c r="T87" s="39">
        <v>103.26</v>
      </c>
      <c r="U87" s="39">
        <v>107.661</v>
      </c>
      <c r="V87" s="39">
        <v>108.008</v>
      </c>
      <c r="W87" s="39">
        <v>6.79</v>
      </c>
      <c r="X87" s="39">
        <v>103.45</v>
      </c>
      <c r="Y87" s="39">
        <v>108.797</v>
      </c>
      <c r="Z87" s="39">
        <v>108.644</v>
      </c>
      <c r="AA87" s="39">
        <v>6.79</v>
      </c>
      <c r="AB87" s="39">
        <v>95.84</v>
      </c>
      <c r="AC87" s="39">
        <v>108.17</v>
      </c>
      <c r="AD87" s="39">
        <v>108.161</v>
      </c>
      <c r="AE87" s="39">
        <v>12.46</v>
      </c>
      <c r="AF87" s="39">
        <v>111.76</v>
      </c>
      <c r="AG87" s="39">
        <v>118.244</v>
      </c>
      <c r="AH87" s="39">
        <v>118.218</v>
      </c>
      <c r="AI87" s="115">
        <v>5.7</v>
      </c>
      <c r="AJ87" s="115">
        <v>104.3</v>
      </c>
      <c r="AK87" s="115">
        <v>111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108.407</v>
      </c>
      <c r="F88" s="34">
        <v>108.808</v>
      </c>
      <c r="G88" s="68">
        <v>-1.3947967157978005</v>
      </c>
      <c r="H88" s="34">
        <v>99.68</v>
      </c>
      <c r="I88" s="34">
        <v>105</v>
      </c>
      <c r="J88" s="34">
        <v>106.1</v>
      </c>
      <c r="K88" s="68">
        <v>2.219755826859046</v>
      </c>
      <c r="L88" s="34">
        <v>92.1</v>
      </c>
      <c r="M88" s="34">
        <v>111.8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109.243</v>
      </c>
      <c r="S88" s="34">
        <v>-11.61</v>
      </c>
      <c r="T88" s="34">
        <v>104.78</v>
      </c>
      <c r="U88" s="34">
        <v>107.195</v>
      </c>
      <c r="V88" s="34">
        <v>108.516</v>
      </c>
      <c r="W88" s="34">
        <v>3.62</v>
      </c>
      <c r="X88" s="34">
        <v>102.34</v>
      </c>
      <c r="Y88" s="34">
        <v>108.92</v>
      </c>
      <c r="Z88" s="34">
        <v>109.085</v>
      </c>
      <c r="AA88" s="34">
        <v>4.68</v>
      </c>
      <c r="AB88" s="34">
        <v>101.54</v>
      </c>
      <c r="AC88" s="34">
        <v>108.402</v>
      </c>
      <c r="AD88" s="34">
        <v>108.541</v>
      </c>
      <c r="AE88" s="34">
        <v>10.76</v>
      </c>
      <c r="AF88" s="34">
        <v>112.14</v>
      </c>
      <c r="AG88" s="34">
        <v>119.129</v>
      </c>
      <c r="AH88" s="34">
        <v>119.211</v>
      </c>
      <c r="AI88" s="116">
        <v>3.3</v>
      </c>
      <c r="AJ88" s="116">
        <v>105.1</v>
      </c>
      <c r="AK88" s="116">
        <v>110.9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109.595</v>
      </c>
      <c r="F89" s="34">
        <v>109.298</v>
      </c>
      <c r="G89" s="68">
        <v>-2.8338265626401316</v>
      </c>
      <c r="H89" s="34">
        <v>108.35</v>
      </c>
      <c r="I89" s="34">
        <v>106.4</v>
      </c>
      <c r="J89" s="34">
        <v>106.3</v>
      </c>
      <c r="K89" s="68">
        <v>-1.1483253588516773</v>
      </c>
      <c r="L89" s="34">
        <v>103.3</v>
      </c>
      <c r="M89" s="34">
        <v>111.7</v>
      </c>
      <c r="N89" s="34">
        <v>110.2</v>
      </c>
      <c r="O89" s="34">
        <v>4.3</v>
      </c>
      <c r="P89" s="34">
        <v>108.1</v>
      </c>
      <c r="Q89" s="34">
        <v>109.638</v>
      </c>
      <c r="R89" s="34">
        <v>109.64</v>
      </c>
      <c r="S89" s="34">
        <v>-2.89</v>
      </c>
      <c r="T89" s="34">
        <v>120.83</v>
      </c>
      <c r="U89" s="34">
        <v>109.373</v>
      </c>
      <c r="V89" s="34">
        <v>109.061</v>
      </c>
      <c r="W89" s="34">
        <v>5.27</v>
      </c>
      <c r="X89" s="34">
        <v>105.62</v>
      </c>
      <c r="Y89" s="34">
        <v>109.776</v>
      </c>
      <c r="Z89" s="34">
        <v>109.526</v>
      </c>
      <c r="AA89" s="34">
        <v>3.75</v>
      </c>
      <c r="AB89" s="34">
        <v>106.43</v>
      </c>
      <c r="AC89" s="34">
        <v>108.697</v>
      </c>
      <c r="AD89" s="34">
        <v>108.922</v>
      </c>
      <c r="AE89" s="34">
        <v>10.82</v>
      </c>
      <c r="AF89" s="34">
        <v>114.53</v>
      </c>
      <c r="AG89" s="34">
        <v>120.359</v>
      </c>
      <c r="AH89" s="34">
        <v>120.193</v>
      </c>
      <c r="AI89" s="116">
        <v>4.3</v>
      </c>
      <c r="AJ89" s="116">
        <v>111.4</v>
      </c>
      <c r="AK89" s="116">
        <v>112.6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109.873</v>
      </c>
      <c r="F90" s="34">
        <v>109.773</v>
      </c>
      <c r="G90" s="68">
        <v>2.1437961371220595</v>
      </c>
      <c r="H90" s="34">
        <v>101.01</v>
      </c>
      <c r="I90" s="34">
        <v>106.7</v>
      </c>
      <c r="J90" s="34">
        <v>106.5</v>
      </c>
      <c r="K90" s="68">
        <v>2.0629750271444145</v>
      </c>
      <c r="L90" s="34">
        <v>94</v>
      </c>
      <c r="M90" s="34">
        <v>107.3</v>
      </c>
      <c r="N90" s="34">
        <v>110.8</v>
      </c>
      <c r="O90" s="34">
        <v>5.4</v>
      </c>
      <c r="P90" s="34">
        <v>106.8</v>
      </c>
      <c r="Q90" s="34">
        <v>110.076</v>
      </c>
      <c r="R90" s="34">
        <v>110.038</v>
      </c>
      <c r="S90" s="34">
        <v>3.05</v>
      </c>
      <c r="T90" s="34">
        <v>115.73</v>
      </c>
      <c r="U90" s="34">
        <v>110.406</v>
      </c>
      <c r="V90" s="34">
        <v>109.491</v>
      </c>
      <c r="W90" s="34">
        <v>6.04</v>
      </c>
      <c r="X90" s="34">
        <v>107.72</v>
      </c>
      <c r="Y90" s="34">
        <v>110.138</v>
      </c>
      <c r="Z90" s="34">
        <v>109.954</v>
      </c>
      <c r="AA90" s="34">
        <v>5.21</v>
      </c>
      <c r="AB90" s="34">
        <v>107.72</v>
      </c>
      <c r="AC90" s="34">
        <v>109.102</v>
      </c>
      <c r="AD90" s="34">
        <v>109.344</v>
      </c>
      <c r="AE90" s="34">
        <v>11.87</v>
      </c>
      <c r="AF90" s="34">
        <v>119.52</v>
      </c>
      <c r="AG90" s="34">
        <v>121.321</v>
      </c>
      <c r="AH90" s="34">
        <v>121.143</v>
      </c>
      <c r="AI90" s="116">
        <v>4.5</v>
      </c>
      <c r="AJ90" s="116">
        <v>108.9</v>
      </c>
      <c r="AK90" s="116">
        <v>111.5</v>
      </c>
      <c r="AL90" s="116">
        <v>112.1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110.522</v>
      </c>
      <c r="F91" s="34">
        <v>110.108</v>
      </c>
      <c r="G91" s="68">
        <v>6.033827442037257</v>
      </c>
      <c r="H91" s="34">
        <v>111.59</v>
      </c>
      <c r="I91" s="34">
        <v>107.3</v>
      </c>
      <c r="J91" s="34">
        <v>106.7</v>
      </c>
      <c r="K91" s="68">
        <v>11.874386653581936</v>
      </c>
      <c r="L91" s="34">
        <v>114</v>
      </c>
      <c r="M91" s="34">
        <v>114.4</v>
      </c>
      <c r="N91" s="34">
        <v>110.9</v>
      </c>
      <c r="O91" s="34">
        <v>6.8</v>
      </c>
      <c r="P91" s="34">
        <v>114.7</v>
      </c>
      <c r="Q91" s="34">
        <v>110.824</v>
      </c>
      <c r="R91" s="34">
        <v>110.424</v>
      </c>
      <c r="S91" s="34">
        <v>2.33</v>
      </c>
      <c r="T91" s="34">
        <v>110.71</v>
      </c>
      <c r="U91" s="34">
        <v>109.523</v>
      </c>
      <c r="V91" s="34">
        <v>109.715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</v>
      </c>
      <c r="AD91" s="34">
        <v>109.781</v>
      </c>
      <c r="AE91" s="34">
        <v>11.28</v>
      </c>
      <c r="AF91" s="34">
        <v>124.59</v>
      </c>
      <c r="AG91" s="34">
        <v>122.003</v>
      </c>
      <c r="AH91" s="34">
        <v>122.061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110.297</v>
      </c>
      <c r="F92" s="34">
        <v>110.3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110.6</v>
      </c>
      <c r="O92" s="34">
        <v>5.4</v>
      </c>
      <c r="P92" s="34">
        <v>131.4</v>
      </c>
      <c r="Q92" s="34">
        <v>110.928</v>
      </c>
      <c r="R92" s="34">
        <v>110.783</v>
      </c>
      <c r="S92" s="34">
        <v>2.18</v>
      </c>
      <c r="T92" s="34">
        <v>135.11</v>
      </c>
      <c r="U92" s="34">
        <v>109.36</v>
      </c>
      <c r="V92" s="34">
        <v>109.812</v>
      </c>
      <c r="W92" s="34">
        <v>4.9</v>
      </c>
      <c r="X92" s="34">
        <v>126.6</v>
      </c>
      <c r="Y92" s="34">
        <v>110.555</v>
      </c>
      <c r="Z92" s="34">
        <v>110.76</v>
      </c>
      <c r="AA92" s="34">
        <v>3.33</v>
      </c>
      <c r="AB92" s="34">
        <v>128.84</v>
      </c>
      <c r="AC92" s="34">
        <v>109.952</v>
      </c>
      <c r="AD92" s="34">
        <v>110.188</v>
      </c>
      <c r="AE92" s="34">
        <v>9.33</v>
      </c>
      <c r="AF92" s="34">
        <v>143.64</v>
      </c>
      <c r="AG92" s="34">
        <v>122.641</v>
      </c>
      <c r="AH92" s="34">
        <v>122.987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110.517</v>
      </c>
      <c r="F93" s="34">
        <v>110.436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106.6</v>
      </c>
      <c r="N93" s="34">
        <v>110.1</v>
      </c>
      <c r="O93" s="34">
        <v>5.1</v>
      </c>
      <c r="P93" s="34">
        <v>117.5</v>
      </c>
      <c r="Q93" s="34">
        <v>111.186</v>
      </c>
      <c r="R93" s="34">
        <v>111.123</v>
      </c>
      <c r="S93" s="34">
        <v>2.25</v>
      </c>
      <c r="T93" s="34">
        <v>114.78</v>
      </c>
      <c r="U93" s="34">
        <v>109.642</v>
      </c>
      <c r="V93" s="34">
        <v>109.841</v>
      </c>
      <c r="W93" s="34">
        <v>5.76</v>
      </c>
      <c r="X93" s="34">
        <v>140.57</v>
      </c>
      <c r="Y93" s="34">
        <v>111.415</v>
      </c>
      <c r="Z93" s="34">
        <v>111.166</v>
      </c>
      <c r="AA93" s="34">
        <v>4.64</v>
      </c>
      <c r="AB93" s="34">
        <v>119.16</v>
      </c>
      <c r="AC93" s="34">
        <v>110.382</v>
      </c>
      <c r="AD93" s="34">
        <v>110.612</v>
      </c>
      <c r="AE93" s="34">
        <v>12.82</v>
      </c>
      <c r="AF93" s="34">
        <v>131.16</v>
      </c>
      <c r="AG93" s="34">
        <v>124.017</v>
      </c>
      <c r="AH93" s="34">
        <v>123.944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110.488</v>
      </c>
      <c r="F94" s="34">
        <v>110.601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113.1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111.454</v>
      </c>
      <c r="S94" s="34">
        <v>0.24</v>
      </c>
      <c r="T94" s="34">
        <v>99.56</v>
      </c>
      <c r="U94" s="34">
        <v>108.811</v>
      </c>
      <c r="V94" s="34">
        <v>109.83</v>
      </c>
      <c r="W94" s="34">
        <v>3.13</v>
      </c>
      <c r="X94" s="34">
        <v>109.02</v>
      </c>
      <c r="Y94" s="34">
        <v>111.595</v>
      </c>
      <c r="Z94" s="34">
        <v>111.569</v>
      </c>
      <c r="AA94" s="34">
        <v>4.12</v>
      </c>
      <c r="AB94" s="34">
        <v>104.01</v>
      </c>
      <c r="AC94" s="34">
        <v>110.808</v>
      </c>
      <c r="AD94" s="34">
        <v>111.103</v>
      </c>
      <c r="AE94" s="34">
        <v>10.06</v>
      </c>
      <c r="AF94" s="34">
        <v>134.89</v>
      </c>
      <c r="AG94" s="34">
        <v>125.047</v>
      </c>
      <c r="AH94" s="34">
        <v>124.899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110.791</v>
      </c>
      <c r="F95" s="68">
        <v>110.845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109.6</v>
      </c>
      <c r="O95" s="34">
        <v>4</v>
      </c>
      <c r="P95" s="34">
        <v>105.2</v>
      </c>
      <c r="Q95" s="34">
        <v>111.664</v>
      </c>
      <c r="R95" s="34">
        <v>111.783</v>
      </c>
      <c r="S95" s="34">
        <v>1.11</v>
      </c>
      <c r="T95" s="34">
        <v>99.7</v>
      </c>
      <c r="U95" s="34">
        <v>108.583</v>
      </c>
      <c r="V95" s="34">
        <v>109.857</v>
      </c>
      <c r="W95" s="34">
        <v>5.41</v>
      </c>
      <c r="X95" s="34">
        <v>104.43</v>
      </c>
      <c r="Y95" s="34">
        <v>111.89</v>
      </c>
      <c r="Z95" s="34">
        <v>111.971</v>
      </c>
      <c r="AA95" s="34">
        <v>5.29</v>
      </c>
      <c r="AB95" s="34">
        <v>108.22</v>
      </c>
      <c r="AC95" s="34">
        <v>111.674</v>
      </c>
      <c r="AD95" s="34">
        <v>111.635</v>
      </c>
      <c r="AE95" s="34">
        <v>10.92</v>
      </c>
      <c r="AF95" s="34">
        <v>118.91</v>
      </c>
      <c r="AG95" s="34">
        <v>125.934</v>
      </c>
      <c r="AH95" s="34">
        <v>125.825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110.972</v>
      </c>
      <c r="F96" s="68">
        <v>111.221</v>
      </c>
      <c r="G96" s="68">
        <v>1.6361391232763831</v>
      </c>
      <c r="H96" s="68">
        <v>98.77</v>
      </c>
      <c r="I96" s="68">
        <v>106.8</v>
      </c>
      <c r="J96" s="68">
        <v>107.2</v>
      </c>
      <c r="K96" s="68">
        <v>1.0879419764279263</v>
      </c>
      <c r="L96" s="34">
        <v>111.5</v>
      </c>
      <c r="M96" s="34">
        <v>107.6</v>
      </c>
      <c r="N96" s="34">
        <v>109.8</v>
      </c>
      <c r="O96" s="34">
        <v>3.8</v>
      </c>
      <c r="P96" s="34">
        <v>103.9</v>
      </c>
      <c r="Q96" s="34">
        <v>112.023</v>
      </c>
      <c r="R96" s="34">
        <v>112.124</v>
      </c>
      <c r="S96" s="34">
        <v>3.22</v>
      </c>
      <c r="T96" s="34">
        <v>101.94</v>
      </c>
      <c r="U96" s="34">
        <v>110.059</v>
      </c>
      <c r="V96" s="34">
        <v>109.92</v>
      </c>
      <c r="W96" s="34">
        <v>3.86</v>
      </c>
      <c r="X96" s="34">
        <v>106.49</v>
      </c>
      <c r="Y96" s="34">
        <v>112.402</v>
      </c>
      <c r="Z96" s="34">
        <v>112.387</v>
      </c>
      <c r="AA96" s="34">
        <v>5.51</v>
      </c>
      <c r="AB96" s="34">
        <v>110.73</v>
      </c>
      <c r="AC96" s="34">
        <v>112.096</v>
      </c>
      <c r="AD96" s="34">
        <v>112.137</v>
      </c>
      <c r="AE96" s="34">
        <v>9.76</v>
      </c>
      <c r="AF96" s="34">
        <v>119.12</v>
      </c>
      <c r="AG96" s="34">
        <v>126.656</v>
      </c>
      <c r="AH96" s="34">
        <v>126.73</v>
      </c>
      <c r="AI96" s="116">
        <v>3.1</v>
      </c>
      <c r="AJ96" s="116">
        <v>107.4</v>
      </c>
      <c r="AK96" s="116">
        <v>113.2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111.945</v>
      </c>
      <c r="F97" s="34">
        <v>111.699</v>
      </c>
      <c r="G97" s="68">
        <v>1.5688209176122383</v>
      </c>
      <c r="H97" s="34">
        <v>102.94</v>
      </c>
      <c r="I97" s="34">
        <v>108.2</v>
      </c>
      <c r="J97" s="34">
        <v>107.5</v>
      </c>
      <c r="K97" s="68">
        <v>-0.9499136442141575</v>
      </c>
      <c r="L97" s="34">
        <v>114.7</v>
      </c>
      <c r="M97" s="34">
        <v>112.8</v>
      </c>
      <c r="N97" s="34">
        <v>110.3</v>
      </c>
      <c r="O97" s="34">
        <v>3.4</v>
      </c>
      <c r="P97" s="34">
        <v>106.5</v>
      </c>
      <c r="Q97" s="34">
        <v>112.545</v>
      </c>
      <c r="R97" s="34">
        <v>112.482</v>
      </c>
      <c r="S97" s="34">
        <v>0.62</v>
      </c>
      <c r="T97" s="34">
        <v>100.01</v>
      </c>
      <c r="U97" s="34">
        <v>109.27</v>
      </c>
      <c r="V97" s="34">
        <v>109.938</v>
      </c>
      <c r="W97" s="34">
        <v>3.97</v>
      </c>
      <c r="X97" s="34">
        <v>106.14</v>
      </c>
      <c r="Y97" s="34">
        <v>112.864</v>
      </c>
      <c r="Z97" s="34">
        <v>112.811</v>
      </c>
      <c r="AA97" s="34">
        <v>4.42</v>
      </c>
      <c r="AB97" s="34">
        <v>111.21</v>
      </c>
      <c r="AC97" s="34">
        <v>112.484</v>
      </c>
      <c r="AD97" s="34">
        <v>112.591</v>
      </c>
      <c r="AE97" s="34">
        <v>8.56</v>
      </c>
      <c r="AF97" s="34">
        <v>120.75</v>
      </c>
      <c r="AG97" s="34">
        <v>127.556</v>
      </c>
      <c r="AH97" s="34">
        <v>127.638</v>
      </c>
      <c r="AI97" s="116">
        <v>2.7</v>
      </c>
      <c r="AJ97" s="116">
        <v>108.3</v>
      </c>
      <c r="AK97" s="116">
        <v>113.9</v>
      </c>
      <c r="AL97" s="116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112.421</v>
      </c>
      <c r="F98" s="34">
        <v>112.108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109.2</v>
      </c>
      <c r="N98" s="34">
        <v>111</v>
      </c>
      <c r="O98" s="34">
        <v>3.5</v>
      </c>
      <c r="P98" s="34">
        <v>115.3</v>
      </c>
      <c r="Q98" s="34">
        <v>112.869</v>
      </c>
      <c r="R98" s="34">
        <v>112.848</v>
      </c>
      <c r="S98" s="34">
        <v>-0.06</v>
      </c>
      <c r="T98" s="34">
        <v>102.28</v>
      </c>
      <c r="U98" s="34">
        <v>108.616</v>
      </c>
      <c r="V98" s="34">
        <v>109.953</v>
      </c>
      <c r="W98" s="34">
        <v>6.15</v>
      </c>
      <c r="X98" s="34">
        <v>111.77</v>
      </c>
      <c r="Y98" s="34">
        <v>113.558</v>
      </c>
      <c r="Z98" s="34">
        <v>113.231</v>
      </c>
      <c r="AA98" s="34">
        <v>4.14</v>
      </c>
      <c r="AB98" s="34">
        <v>119.66</v>
      </c>
      <c r="AC98" s="34">
        <v>112.76</v>
      </c>
      <c r="AD98" s="34">
        <v>113.045</v>
      </c>
      <c r="AE98" s="34">
        <v>9.89</v>
      </c>
      <c r="AF98" s="34">
        <v>130.5</v>
      </c>
      <c r="AG98" s="34">
        <v>128.761</v>
      </c>
      <c r="AH98" s="34">
        <v>128.547</v>
      </c>
      <c r="AI98" s="116">
        <v>4.9</v>
      </c>
      <c r="AJ98" s="116">
        <v>116.7</v>
      </c>
      <c r="AK98" s="116">
        <v>116.6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112.727</v>
      </c>
      <c r="F99" s="39">
        <v>112.302</v>
      </c>
      <c r="G99" s="39">
        <v>5.318704284221528</v>
      </c>
      <c r="H99" s="39">
        <v>100.79</v>
      </c>
      <c r="I99" s="39">
        <v>108.3</v>
      </c>
      <c r="J99" s="39">
        <v>107.7</v>
      </c>
      <c r="K99" s="39">
        <v>8.912037037037024</v>
      </c>
      <c r="L99" s="39">
        <v>94.1</v>
      </c>
      <c r="M99" s="39">
        <v>112.7</v>
      </c>
      <c r="N99" s="39">
        <v>111.4</v>
      </c>
      <c r="O99" s="39">
        <v>3.9</v>
      </c>
      <c r="P99" s="39">
        <v>108.4</v>
      </c>
      <c r="Q99" s="39">
        <v>113.39</v>
      </c>
      <c r="R99" s="39">
        <v>113.219</v>
      </c>
      <c r="S99" s="39">
        <v>2.27</v>
      </c>
      <c r="T99" s="39">
        <v>105.61</v>
      </c>
      <c r="U99" s="39">
        <v>108.796</v>
      </c>
      <c r="V99" s="39">
        <v>110.064</v>
      </c>
      <c r="W99" s="39">
        <v>4.06</v>
      </c>
      <c r="X99" s="39">
        <v>107.65</v>
      </c>
      <c r="Y99" s="39">
        <v>113.562</v>
      </c>
      <c r="Z99" s="39">
        <v>113.642</v>
      </c>
      <c r="AA99" s="39">
        <v>5.44</v>
      </c>
      <c r="AB99" s="39">
        <v>101.06</v>
      </c>
      <c r="AC99" s="39">
        <v>113.457</v>
      </c>
      <c r="AD99" s="39">
        <v>113.533</v>
      </c>
      <c r="AE99" s="39">
        <v>9.19</v>
      </c>
      <c r="AF99" s="39">
        <v>122.02</v>
      </c>
      <c r="AG99" s="39">
        <v>129.347</v>
      </c>
      <c r="AH99" s="39">
        <v>129.443</v>
      </c>
      <c r="AI99" s="115">
        <v>4.3</v>
      </c>
      <c r="AJ99" s="115">
        <v>108.8</v>
      </c>
      <c r="AK99" s="115">
        <v>115.1</v>
      </c>
      <c r="AL99" s="115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112.092</v>
      </c>
      <c r="F100" s="68">
        <v>112.357</v>
      </c>
      <c r="G100" s="68">
        <v>2.748796147672547</v>
      </c>
      <c r="H100" s="68">
        <v>102.42</v>
      </c>
      <c r="I100" s="68">
        <v>106.8</v>
      </c>
      <c r="J100" s="68">
        <v>107.7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113.586</v>
      </c>
      <c r="S100" s="34">
        <v>1.78</v>
      </c>
      <c r="T100" s="34">
        <v>106.65</v>
      </c>
      <c r="U100" s="34">
        <v>109.629</v>
      </c>
      <c r="V100" s="34">
        <v>110.266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113.788</v>
      </c>
      <c r="AD100" s="34">
        <v>114.051</v>
      </c>
      <c r="AE100" s="34">
        <v>9.07</v>
      </c>
      <c r="AF100" s="34">
        <v>122.32</v>
      </c>
      <c r="AG100" s="34">
        <v>130.232</v>
      </c>
      <c r="AH100" s="34">
        <v>130.347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112.101</v>
      </c>
      <c r="F101" s="68">
        <v>112.563</v>
      </c>
      <c r="G101" s="68">
        <v>-3.5071527457314233</v>
      </c>
      <c r="H101" s="68">
        <v>104.55</v>
      </c>
      <c r="I101" s="68">
        <v>106.5</v>
      </c>
      <c r="J101" s="68">
        <v>107.8</v>
      </c>
      <c r="K101" s="68">
        <v>-3.4849951597289395</v>
      </c>
      <c r="L101" s="68">
        <v>99.7</v>
      </c>
      <c r="M101" s="34">
        <v>109.4</v>
      </c>
      <c r="N101" s="34">
        <v>111.8</v>
      </c>
      <c r="O101" s="34">
        <v>4.2</v>
      </c>
      <c r="P101" s="34">
        <v>112.6</v>
      </c>
      <c r="Q101" s="34">
        <v>113.758</v>
      </c>
      <c r="R101" s="34">
        <v>113.955</v>
      </c>
      <c r="S101" s="34">
        <v>-5.67</v>
      </c>
      <c r="T101" s="34">
        <v>113.98</v>
      </c>
      <c r="U101" s="34">
        <v>102.847</v>
      </c>
      <c r="V101" s="34">
        <v>110.496</v>
      </c>
      <c r="W101" s="34">
        <v>4</v>
      </c>
      <c r="X101" s="34">
        <v>109.84</v>
      </c>
      <c r="Y101" s="34">
        <v>114.19</v>
      </c>
      <c r="Z101" s="34">
        <v>114.513</v>
      </c>
      <c r="AA101" s="34">
        <v>5.48</v>
      </c>
      <c r="AB101" s="34">
        <v>112.25</v>
      </c>
      <c r="AC101" s="34">
        <v>114.394</v>
      </c>
      <c r="AD101" s="34">
        <v>114.61</v>
      </c>
      <c r="AE101" s="34">
        <v>9.4</v>
      </c>
      <c r="AF101" s="34">
        <v>125.29</v>
      </c>
      <c r="AG101" s="34">
        <v>131.097</v>
      </c>
      <c r="AH101" s="34">
        <v>131.283</v>
      </c>
      <c r="AI101" s="116">
        <v>1</v>
      </c>
      <c r="AJ101" s="116">
        <v>112.4</v>
      </c>
      <c r="AK101" s="116">
        <v>115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113.034</v>
      </c>
      <c r="F102" s="68">
        <v>113.048</v>
      </c>
      <c r="G102" s="68">
        <v>2.603702603702599</v>
      </c>
      <c r="H102" s="68">
        <v>103.64</v>
      </c>
      <c r="I102" s="68">
        <v>107.4</v>
      </c>
      <c r="J102" s="68">
        <v>108</v>
      </c>
      <c r="K102" s="68">
        <v>5.106382978723401</v>
      </c>
      <c r="L102" s="68">
        <v>98.8</v>
      </c>
      <c r="M102" s="34">
        <v>112.3</v>
      </c>
      <c r="N102" s="34">
        <v>112.2</v>
      </c>
      <c r="O102" s="34">
        <v>3.8</v>
      </c>
      <c r="P102" s="34">
        <v>110.9</v>
      </c>
      <c r="Q102" s="34">
        <v>114.32</v>
      </c>
      <c r="R102" s="34">
        <v>114.343</v>
      </c>
      <c r="S102" s="34">
        <v>0.07</v>
      </c>
      <c r="T102" s="34">
        <v>115.81</v>
      </c>
      <c r="U102" s="34">
        <v>110.254</v>
      </c>
      <c r="V102" s="34">
        <v>110.714</v>
      </c>
      <c r="W102" s="34">
        <v>4.3</v>
      </c>
      <c r="X102" s="34">
        <v>112.36</v>
      </c>
      <c r="Y102" s="34">
        <v>115.051</v>
      </c>
      <c r="Z102" s="34">
        <v>114.998</v>
      </c>
      <c r="AA102" s="34">
        <v>6.08</v>
      </c>
      <c r="AB102" s="34">
        <v>114.27</v>
      </c>
      <c r="AC102" s="34">
        <v>115.25</v>
      </c>
      <c r="AD102" s="34">
        <v>115.18</v>
      </c>
      <c r="AE102" s="34">
        <v>7.8</v>
      </c>
      <c r="AF102" s="34">
        <v>128.84</v>
      </c>
      <c r="AG102" s="34">
        <v>132.033</v>
      </c>
      <c r="AH102" s="34">
        <v>132.263</v>
      </c>
      <c r="AI102" s="116">
        <v>4.9</v>
      </c>
      <c r="AJ102" s="116">
        <v>114.2</v>
      </c>
      <c r="AK102" s="116">
        <v>116.5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113.984</v>
      </c>
      <c r="F103" s="68">
        <v>113.595</v>
      </c>
      <c r="G103" s="68">
        <v>1.2545927054395478</v>
      </c>
      <c r="H103" s="68">
        <v>112.99</v>
      </c>
      <c r="I103" s="68">
        <v>108.8</v>
      </c>
      <c r="J103" s="68">
        <v>108.3</v>
      </c>
      <c r="K103" s="68">
        <v>-1.8421052631578898</v>
      </c>
      <c r="L103" s="68">
        <v>111.9</v>
      </c>
      <c r="M103" s="34">
        <v>115.2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114.755</v>
      </c>
      <c r="S103" s="34">
        <v>1.02</v>
      </c>
      <c r="T103" s="34">
        <v>111.84</v>
      </c>
      <c r="U103" s="34">
        <v>110.79</v>
      </c>
      <c r="V103" s="34">
        <v>110.886</v>
      </c>
      <c r="W103" s="34">
        <v>4.44</v>
      </c>
      <c r="X103" s="34">
        <v>113.86</v>
      </c>
      <c r="Y103" s="34">
        <v>115.912</v>
      </c>
      <c r="Z103" s="34">
        <v>115.485</v>
      </c>
      <c r="AA103" s="34">
        <v>4.51</v>
      </c>
      <c r="AB103" s="34">
        <v>115.54</v>
      </c>
      <c r="AC103" s="34">
        <v>115.587</v>
      </c>
      <c r="AD103" s="34">
        <v>115.703</v>
      </c>
      <c r="AE103" s="34">
        <v>9.31</v>
      </c>
      <c r="AF103" s="34">
        <v>136.19</v>
      </c>
      <c r="AG103" s="34">
        <v>133.495</v>
      </c>
      <c r="AH103" s="34">
        <v>133.269</v>
      </c>
      <c r="AI103" s="116">
        <v>3.2</v>
      </c>
      <c r="AJ103" s="116">
        <v>118</v>
      </c>
      <c r="AK103" s="116">
        <v>116.3</v>
      </c>
      <c r="AL103" s="116">
        <v>116.4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114.213</v>
      </c>
      <c r="F104" s="68">
        <v>113.988</v>
      </c>
      <c r="G104" s="68">
        <v>0.14465169394746688</v>
      </c>
      <c r="H104" s="68">
        <v>131.54</v>
      </c>
      <c r="I104" s="68">
        <v>108.8</v>
      </c>
      <c r="J104" s="68">
        <v>108.5</v>
      </c>
      <c r="K104" s="68">
        <v>0.6651884700665021</v>
      </c>
      <c r="L104" s="68">
        <v>136.2</v>
      </c>
      <c r="M104" s="34">
        <v>111.6</v>
      </c>
      <c r="N104" s="34">
        <v>113.2</v>
      </c>
      <c r="O104" s="34">
        <v>4.3</v>
      </c>
      <c r="P104" s="34">
        <v>137.1</v>
      </c>
      <c r="Q104" s="34">
        <v>115.321</v>
      </c>
      <c r="R104" s="34">
        <v>115.18</v>
      </c>
      <c r="S104" s="34">
        <v>0.43</v>
      </c>
      <c r="T104" s="34">
        <v>135.69</v>
      </c>
      <c r="U104" s="34">
        <v>109.337</v>
      </c>
      <c r="V104" s="34">
        <v>111.045</v>
      </c>
      <c r="W104" s="34">
        <v>6.92</v>
      </c>
      <c r="X104" s="34">
        <v>135.36</v>
      </c>
      <c r="Y104" s="34">
        <v>116.293</v>
      </c>
      <c r="Z104" s="34">
        <v>115.94</v>
      </c>
      <c r="AA104" s="34">
        <v>5.94</v>
      </c>
      <c r="AB104" s="34">
        <v>136.49</v>
      </c>
      <c r="AC104" s="34">
        <v>116.001</v>
      </c>
      <c r="AD104" s="34">
        <v>116.2</v>
      </c>
      <c r="AE104" s="34">
        <v>10.14</v>
      </c>
      <c r="AF104" s="34">
        <v>158.21</v>
      </c>
      <c r="AG104" s="34">
        <v>134.487</v>
      </c>
      <c r="AH104" s="34">
        <v>134.252</v>
      </c>
      <c r="AI104" s="116">
        <v>3.5</v>
      </c>
      <c r="AJ104" s="116">
        <v>136.7</v>
      </c>
      <c r="AK104" s="116">
        <v>116.9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114.077</v>
      </c>
      <c r="F105" s="68">
        <v>114.299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112.4</v>
      </c>
      <c r="N105" s="4">
        <v>113.8</v>
      </c>
      <c r="O105" s="34">
        <v>4.3</v>
      </c>
      <c r="P105" s="34">
        <v>122.5</v>
      </c>
      <c r="Q105" s="34">
        <v>115.56</v>
      </c>
      <c r="R105" s="34">
        <v>115.616</v>
      </c>
      <c r="S105" s="34">
        <v>1.04</v>
      </c>
      <c r="T105" s="34">
        <v>115.97</v>
      </c>
      <c r="U105" s="34">
        <v>111.579</v>
      </c>
      <c r="V105" s="34">
        <v>111.227</v>
      </c>
      <c r="W105" s="34">
        <v>3.68</v>
      </c>
      <c r="X105" s="34">
        <v>145.74</v>
      </c>
      <c r="Y105" s="34">
        <v>116.256</v>
      </c>
      <c r="Z105" s="34">
        <v>116.369</v>
      </c>
      <c r="AA105" s="34">
        <v>5.48</v>
      </c>
      <c r="AB105" s="34">
        <v>125.69</v>
      </c>
      <c r="AC105" s="34">
        <v>116.48</v>
      </c>
      <c r="AD105" s="34">
        <v>116.716</v>
      </c>
      <c r="AE105" s="34">
        <v>10.1</v>
      </c>
      <c r="AF105" s="34">
        <v>144.41</v>
      </c>
      <c r="AG105" s="34">
        <v>135.272</v>
      </c>
      <c r="AH105" s="34">
        <v>135.193</v>
      </c>
      <c r="AI105" s="116">
        <v>3.8</v>
      </c>
      <c r="AJ105" s="116">
        <v>128.6</v>
      </c>
      <c r="AK105" s="116">
        <v>116.7</v>
      </c>
      <c r="AL105" s="116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114.797</v>
      </c>
      <c r="F106" s="68">
        <v>114.669</v>
      </c>
      <c r="G106" s="68">
        <v>0.8101410598551222</v>
      </c>
      <c r="H106" s="68">
        <v>105.77</v>
      </c>
      <c r="I106" s="68">
        <v>109.1</v>
      </c>
      <c r="J106" s="68">
        <v>109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116.038</v>
      </c>
      <c r="R106" s="34">
        <v>116.071</v>
      </c>
      <c r="S106" s="34">
        <v>1.27</v>
      </c>
      <c r="T106" s="34">
        <v>100.82</v>
      </c>
      <c r="U106" s="34">
        <v>110.716</v>
      </c>
      <c r="V106" s="34">
        <v>111.362</v>
      </c>
      <c r="W106" s="34">
        <v>3.4</v>
      </c>
      <c r="X106" s="34">
        <v>112.72</v>
      </c>
      <c r="Y106" s="34">
        <v>116.741</v>
      </c>
      <c r="Z106" s="34">
        <v>116.803</v>
      </c>
      <c r="AA106" s="34">
        <v>5.76</v>
      </c>
      <c r="AB106" s="34">
        <v>109.99</v>
      </c>
      <c r="AC106" s="34">
        <v>117.234</v>
      </c>
      <c r="AD106" s="34">
        <v>117.247</v>
      </c>
      <c r="AE106" s="34">
        <v>8.36</v>
      </c>
      <c r="AF106" s="34">
        <v>146.16</v>
      </c>
      <c r="AG106" s="34">
        <v>136.114</v>
      </c>
      <c r="AH106" s="34">
        <v>136.11</v>
      </c>
      <c r="AI106" s="116">
        <v>2.8</v>
      </c>
      <c r="AJ106" s="116">
        <v>117.8</v>
      </c>
      <c r="AK106" s="116">
        <v>117.9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115.252</v>
      </c>
      <c r="F107" s="68">
        <v>115.029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113.8</v>
      </c>
      <c r="N107" s="68">
        <v>115</v>
      </c>
      <c r="O107" s="34">
        <v>5</v>
      </c>
      <c r="P107" s="34">
        <v>110.5</v>
      </c>
      <c r="Q107" s="34">
        <v>116.652</v>
      </c>
      <c r="R107" s="34">
        <v>116.544</v>
      </c>
      <c r="S107" s="34">
        <v>2.85</v>
      </c>
      <c r="T107" s="34">
        <v>102.54</v>
      </c>
      <c r="U107" s="34">
        <v>111.272</v>
      </c>
      <c r="V107" s="34">
        <v>111.421</v>
      </c>
      <c r="W107" s="34">
        <v>5.92</v>
      </c>
      <c r="X107" s="34">
        <v>110.61</v>
      </c>
      <c r="Y107" s="34">
        <v>117.526</v>
      </c>
      <c r="Z107" s="34">
        <v>117.242</v>
      </c>
      <c r="AA107" s="34">
        <v>5.39</v>
      </c>
      <c r="AB107" s="34">
        <v>114.05</v>
      </c>
      <c r="AC107" s="34">
        <v>117.539</v>
      </c>
      <c r="AD107" s="34">
        <v>117.769</v>
      </c>
      <c r="AE107" s="34">
        <v>9.03</v>
      </c>
      <c r="AF107" s="34">
        <v>129.65</v>
      </c>
      <c r="AG107" s="34">
        <v>137.071</v>
      </c>
      <c r="AH107" s="34">
        <v>137.019</v>
      </c>
      <c r="AI107" s="116">
        <v>4.7</v>
      </c>
      <c r="AJ107" s="116">
        <v>112.3</v>
      </c>
      <c r="AK107" s="116">
        <v>117.5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115.447</v>
      </c>
      <c r="F108" s="68">
        <v>115.286</v>
      </c>
      <c r="G108" s="68">
        <v>7.745266781411366</v>
      </c>
      <c r="H108" s="68">
        <v>106.42</v>
      </c>
      <c r="I108" s="68">
        <v>109.5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117.123</v>
      </c>
      <c r="R108" s="34">
        <v>117.029</v>
      </c>
      <c r="S108" s="34">
        <v>0.55</v>
      </c>
      <c r="T108" s="34">
        <v>102.49</v>
      </c>
      <c r="U108" s="34">
        <v>110.488</v>
      </c>
      <c r="V108" s="34">
        <v>111.444</v>
      </c>
      <c r="W108" s="34">
        <v>3.85</v>
      </c>
      <c r="X108" s="34">
        <v>110.59</v>
      </c>
      <c r="Y108" s="34">
        <v>117.391</v>
      </c>
      <c r="Z108" s="34">
        <v>117.683</v>
      </c>
      <c r="AA108" s="34">
        <v>5.47</v>
      </c>
      <c r="AB108" s="34">
        <v>116.79</v>
      </c>
      <c r="AC108" s="34">
        <v>118.232</v>
      </c>
      <c r="AD108" s="34">
        <v>118.281</v>
      </c>
      <c r="AE108" s="34">
        <v>8.91</v>
      </c>
      <c r="AF108" s="34">
        <v>129.73</v>
      </c>
      <c r="AG108" s="34">
        <v>137.774</v>
      </c>
      <c r="AH108" s="34">
        <v>137.933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115.276</v>
      </c>
      <c r="F109" s="68">
        <v>115.524</v>
      </c>
      <c r="G109" s="68">
        <v>-5.449776568875072</v>
      </c>
      <c r="H109" s="68">
        <v>97.33</v>
      </c>
      <c r="I109" s="4">
        <v>108.7</v>
      </c>
      <c r="J109" s="4">
        <v>109.6</v>
      </c>
      <c r="K109" s="68">
        <v>-3.836094158674809</v>
      </c>
      <c r="L109" s="4">
        <v>110.3</v>
      </c>
      <c r="M109" s="4">
        <v>113.9</v>
      </c>
      <c r="N109" s="4">
        <v>115</v>
      </c>
      <c r="O109" s="68">
        <v>3.8</v>
      </c>
      <c r="P109" s="4">
        <v>110.5</v>
      </c>
      <c r="Q109" s="68">
        <v>117.544</v>
      </c>
      <c r="R109" s="4">
        <v>117.523</v>
      </c>
      <c r="S109" s="34">
        <v>0.81</v>
      </c>
      <c r="T109" s="34">
        <v>100.82</v>
      </c>
      <c r="U109" s="34">
        <v>110.323</v>
      </c>
      <c r="V109" s="34">
        <v>111.491</v>
      </c>
      <c r="W109" s="34">
        <v>4.56</v>
      </c>
      <c r="X109" s="34">
        <v>110.99</v>
      </c>
      <c r="Y109" s="34">
        <v>117.983</v>
      </c>
      <c r="Z109" s="34">
        <v>118.145</v>
      </c>
      <c r="AA109" s="34">
        <v>4.61</v>
      </c>
      <c r="AB109" s="34">
        <v>116.34</v>
      </c>
      <c r="AC109" s="34">
        <v>118.635</v>
      </c>
      <c r="AD109" s="34">
        <v>118.775</v>
      </c>
      <c r="AE109" s="34">
        <v>8.29</v>
      </c>
      <c r="AF109" s="34">
        <v>130.76</v>
      </c>
      <c r="AG109" s="34">
        <v>138.635</v>
      </c>
      <c r="AH109" s="34">
        <v>138.878</v>
      </c>
      <c r="AI109" s="116">
        <v>1.9</v>
      </c>
      <c r="AJ109" s="116">
        <v>110.3</v>
      </c>
      <c r="AK109" s="116">
        <v>118.5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115.709</v>
      </c>
      <c r="F110" s="68">
        <v>115.908</v>
      </c>
      <c r="G110" s="68">
        <v>3.870480505994519</v>
      </c>
      <c r="H110" s="68">
        <v>110.03</v>
      </c>
      <c r="I110" s="4">
        <v>109.2</v>
      </c>
      <c r="J110" s="4">
        <v>109.9</v>
      </c>
      <c r="K110" s="68">
        <v>8.385933273219113</v>
      </c>
      <c r="L110" s="68">
        <v>120.2</v>
      </c>
      <c r="M110" s="68">
        <v>112.9</v>
      </c>
      <c r="N110" s="68">
        <v>115.4</v>
      </c>
      <c r="O110" s="68">
        <v>4.4</v>
      </c>
      <c r="P110" s="68">
        <v>120.4</v>
      </c>
      <c r="Q110" s="68">
        <v>117.903</v>
      </c>
      <c r="R110" s="68">
        <v>118.034</v>
      </c>
      <c r="S110" s="34">
        <v>1.51</v>
      </c>
      <c r="T110" s="34">
        <v>103.83</v>
      </c>
      <c r="U110" s="34">
        <v>110.117</v>
      </c>
      <c r="V110" s="34">
        <v>111.637</v>
      </c>
      <c r="W110" s="34">
        <v>5.11</v>
      </c>
      <c r="X110" s="34">
        <v>117.48</v>
      </c>
      <c r="Y110" s="34">
        <v>118.565</v>
      </c>
      <c r="Z110" s="34">
        <v>118.636</v>
      </c>
      <c r="AA110" s="34">
        <v>6.37</v>
      </c>
      <c r="AB110" s="34">
        <v>127.28</v>
      </c>
      <c r="AC110" s="34">
        <v>119.176</v>
      </c>
      <c r="AD110" s="34">
        <v>119.25</v>
      </c>
      <c r="AE110" s="34">
        <v>8.12</v>
      </c>
      <c r="AF110" s="34">
        <v>141.1</v>
      </c>
      <c r="AG110" s="34">
        <v>139.414</v>
      </c>
      <c r="AH110" s="34">
        <v>139.888</v>
      </c>
      <c r="AI110" s="116">
        <v>3</v>
      </c>
      <c r="AJ110" s="116">
        <v>120.2</v>
      </c>
      <c r="AK110" s="116">
        <v>118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116.517</v>
      </c>
      <c r="F111" s="39">
        <v>116.447</v>
      </c>
      <c r="G111" s="39">
        <v>1.260045639448354</v>
      </c>
      <c r="H111" s="39">
        <v>102.06</v>
      </c>
      <c r="I111" s="39">
        <v>110.1</v>
      </c>
      <c r="J111" s="39">
        <v>110.3</v>
      </c>
      <c r="K111" s="39">
        <v>4.038257173219991</v>
      </c>
      <c r="L111" s="39">
        <v>97.9</v>
      </c>
      <c r="M111" s="39">
        <v>119.9</v>
      </c>
      <c r="N111" s="39">
        <v>116</v>
      </c>
      <c r="O111" s="39">
        <v>3.9</v>
      </c>
      <c r="P111" s="39">
        <v>112.6</v>
      </c>
      <c r="Q111" s="39">
        <v>118.61</v>
      </c>
      <c r="R111" s="39">
        <v>118.568</v>
      </c>
      <c r="S111" s="39">
        <v>5.67</v>
      </c>
      <c r="T111" s="39">
        <v>111.6</v>
      </c>
      <c r="U111" s="39">
        <v>113.112</v>
      </c>
      <c r="V111" s="39">
        <v>111.793</v>
      </c>
      <c r="W111" s="39">
        <v>5.47</v>
      </c>
      <c r="X111" s="39">
        <v>113.54</v>
      </c>
      <c r="Y111" s="39">
        <v>119.672</v>
      </c>
      <c r="Z111" s="39">
        <v>119.124</v>
      </c>
      <c r="AA111" s="39">
        <v>5</v>
      </c>
      <c r="AB111" s="39">
        <v>106.11</v>
      </c>
      <c r="AC111" s="39">
        <v>119.362</v>
      </c>
      <c r="AD111" s="39">
        <v>119.739</v>
      </c>
      <c r="AE111" s="39">
        <v>9.72</v>
      </c>
      <c r="AF111" s="39">
        <v>133.88</v>
      </c>
      <c r="AG111" s="39">
        <v>141.504</v>
      </c>
      <c r="AH111" s="39">
        <v>140.932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117.219</v>
      </c>
      <c r="F112" s="68">
        <v>116.998</v>
      </c>
      <c r="G112" s="68">
        <v>1.923452450693223</v>
      </c>
      <c r="H112" s="68">
        <v>104.39</v>
      </c>
      <c r="I112" s="68">
        <v>111.5</v>
      </c>
      <c r="J112" s="68">
        <v>110.7</v>
      </c>
      <c r="K112" s="68">
        <v>4.940923737916228</v>
      </c>
      <c r="L112" s="68">
        <v>97.7</v>
      </c>
      <c r="M112" s="68">
        <v>115.9</v>
      </c>
      <c r="N112" s="68">
        <v>116.6</v>
      </c>
      <c r="O112" s="68">
        <v>3.8</v>
      </c>
      <c r="P112" s="68">
        <v>113.6</v>
      </c>
      <c r="Q112" s="68">
        <v>119.04</v>
      </c>
      <c r="R112" s="68">
        <v>119.122</v>
      </c>
      <c r="S112" s="68">
        <v>1.73</v>
      </c>
      <c r="T112" s="68">
        <v>108.49</v>
      </c>
      <c r="U112" s="34">
        <v>111.189</v>
      </c>
      <c r="V112" s="34">
        <v>111.803</v>
      </c>
      <c r="W112" s="34">
        <v>4.66</v>
      </c>
      <c r="X112" s="34">
        <v>111.98</v>
      </c>
      <c r="Y112" s="34">
        <v>119.726</v>
      </c>
      <c r="Z112" s="34">
        <v>119.575</v>
      </c>
      <c r="AA112" s="34">
        <v>5.65</v>
      </c>
      <c r="AB112" s="34">
        <v>112.5</v>
      </c>
      <c r="AC112" s="34">
        <v>120.247</v>
      </c>
      <c r="AD112" s="34">
        <v>120.265</v>
      </c>
      <c r="AE112" s="34">
        <v>9.32</v>
      </c>
      <c r="AF112" s="34">
        <v>133.71</v>
      </c>
      <c r="AG112" s="34">
        <v>142.058</v>
      </c>
      <c r="AH112" s="34">
        <v>141.933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117.731</v>
      </c>
      <c r="F113" s="34">
        <v>117.431</v>
      </c>
      <c r="G113" s="68">
        <v>8.914395026303211</v>
      </c>
      <c r="H113" s="34">
        <v>113.87</v>
      </c>
      <c r="I113" s="68">
        <v>112</v>
      </c>
      <c r="J113" s="68">
        <v>111</v>
      </c>
      <c r="K113" s="68">
        <v>4.312938816449345</v>
      </c>
      <c r="L113" s="68">
        <v>104</v>
      </c>
      <c r="M113" s="68">
        <v>113.8</v>
      </c>
      <c r="N113" s="68">
        <v>117</v>
      </c>
      <c r="O113" s="68">
        <v>6.9</v>
      </c>
      <c r="P113" s="68">
        <v>120.4</v>
      </c>
      <c r="Q113" s="68">
        <v>120.01</v>
      </c>
      <c r="R113" s="68">
        <v>119.685</v>
      </c>
      <c r="S113" s="68">
        <v>8.08</v>
      </c>
      <c r="T113" s="68">
        <v>123.19</v>
      </c>
      <c r="U113" s="34">
        <v>111.084</v>
      </c>
      <c r="V113" s="34">
        <v>111.712</v>
      </c>
      <c r="W113" s="34">
        <v>6.35</v>
      </c>
      <c r="X113" s="34">
        <v>116.82</v>
      </c>
      <c r="Y113" s="34">
        <v>120.239</v>
      </c>
      <c r="Z113" s="34">
        <v>119.99</v>
      </c>
      <c r="AA113" s="34">
        <v>6.67</v>
      </c>
      <c r="AB113" s="34">
        <v>119.74</v>
      </c>
      <c r="AC113" s="34">
        <v>120.753</v>
      </c>
      <c r="AD113" s="34">
        <v>120.783</v>
      </c>
      <c r="AE113" s="34">
        <v>9.66</v>
      </c>
      <c r="AF113" s="34">
        <v>137.39</v>
      </c>
      <c r="AG113" s="34">
        <v>142.983</v>
      </c>
      <c r="AH113" s="34">
        <v>142.878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117.819</v>
      </c>
      <c r="F114" s="34">
        <v>117.726</v>
      </c>
      <c r="G114" s="68">
        <v>8.326900810497872</v>
      </c>
      <c r="H114" s="34">
        <v>112.27</v>
      </c>
      <c r="I114" s="68">
        <v>111.8</v>
      </c>
      <c r="J114" s="68">
        <v>111.2</v>
      </c>
      <c r="K114" s="68">
        <v>10.829959514170044</v>
      </c>
      <c r="L114" s="68">
        <v>109.5</v>
      </c>
      <c r="M114" s="68">
        <v>122.4</v>
      </c>
      <c r="N114" s="68">
        <v>117.3</v>
      </c>
      <c r="O114" s="68">
        <v>5.7</v>
      </c>
      <c r="P114" s="68">
        <v>117.2</v>
      </c>
      <c r="Q114" s="68">
        <v>120.396</v>
      </c>
      <c r="R114" s="68">
        <v>120.242</v>
      </c>
      <c r="S114" s="68">
        <v>-0.17</v>
      </c>
      <c r="T114" s="68">
        <v>115.61</v>
      </c>
      <c r="U114" s="34">
        <v>110.664</v>
      </c>
      <c r="V114" s="34">
        <v>111.63</v>
      </c>
      <c r="W114" s="34">
        <v>4.53</v>
      </c>
      <c r="X114" s="34">
        <v>117.45</v>
      </c>
      <c r="Y114" s="34">
        <v>120.389</v>
      </c>
      <c r="Z114" s="34">
        <v>120.384</v>
      </c>
      <c r="AA114" s="34">
        <v>4.6</v>
      </c>
      <c r="AB114" s="34">
        <v>119.53</v>
      </c>
      <c r="AC114" s="34">
        <v>120.992</v>
      </c>
      <c r="AD114" s="34">
        <v>121.286</v>
      </c>
      <c r="AE114" s="34">
        <v>9.11</v>
      </c>
      <c r="AF114" s="34">
        <v>140.58</v>
      </c>
      <c r="AG114" s="34">
        <v>143.792</v>
      </c>
      <c r="AH114" s="34">
        <v>143.797</v>
      </c>
      <c r="AI114" s="34">
        <v>3.2</v>
      </c>
      <c r="AJ114" s="34">
        <v>117.8</v>
      </c>
      <c r="AK114" s="34">
        <v>119.6</v>
      </c>
      <c r="AL114" s="34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117.873</v>
      </c>
      <c r="F115" s="34">
        <v>117.988</v>
      </c>
      <c r="G115" s="68">
        <v>-3.610939021152313</v>
      </c>
      <c r="H115" s="34">
        <v>108.91</v>
      </c>
      <c r="I115" s="68">
        <v>110.8</v>
      </c>
      <c r="J115" s="68">
        <v>111.4</v>
      </c>
      <c r="K115" s="68">
        <v>-0.983020554066138</v>
      </c>
      <c r="L115" s="68">
        <v>110.8</v>
      </c>
      <c r="M115" s="68">
        <v>114.9</v>
      </c>
      <c r="N115" s="68">
        <v>117.9</v>
      </c>
      <c r="O115" s="68">
        <v>5.1</v>
      </c>
      <c r="P115" s="68">
        <v>124.6</v>
      </c>
      <c r="Q115" s="68">
        <v>120.825</v>
      </c>
      <c r="R115" s="68">
        <v>120.792</v>
      </c>
      <c r="S115" s="68">
        <v>-1.1</v>
      </c>
      <c r="T115" s="68">
        <v>110.62</v>
      </c>
      <c r="U115" s="34">
        <v>110.424</v>
      </c>
      <c r="V115" s="34">
        <v>111.599</v>
      </c>
      <c r="W115" s="34">
        <v>3.3</v>
      </c>
      <c r="X115" s="34">
        <v>117.63</v>
      </c>
      <c r="Y115" s="34">
        <v>120.58</v>
      </c>
      <c r="Z115" s="34">
        <v>120.776</v>
      </c>
      <c r="AA115" s="34">
        <v>4.84</v>
      </c>
      <c r="AB115" s="34">
        <v>121.13</v>
      </c>
      <c r="AC115" s="34">
        <v>121.572</v>
      </c>
      <c r="AD115" s="34">
        <v>121.837</v>
      </c>
      <c r="AE115" s="34">
        <v>7.76</v>
      </c>
      <c r="AF115" s="34">
        <v>146.77</v>
      </c>
      <c r="AG115" s="34">
        <v>144.549</v>
      </c>
      <c r="AH115" s="34">
        <v>144.713</v>
      </c>
      <c r="AI115" s="34">
        <v>1.7</v>
      </c>
      <c r="AJ115" s="34">
        <v>120</v>
      </c>
      <c r="AK115" s="34">
        <v>120.6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118.172</v>
      </c>
      <c r="F116" s="34">
        <v>118.355</v>
      </c>
      <c r="G116" s="68">
        <v>1.7485175611981236</v>
      </c>
      <c r="H116" s="34">
        <v>133.84</v>
      </c>
      <c r="I116" s="68">
        <v>110.6</v>
      </c>
      <c r="J116" s="68">
        <v>111.5</v>
      </c>
      <c r="K116" s="68">
        <v>2.1292217327459664</v>
      </c>
      <c r="L116" s="68">
        <v>139.1</v>
      </c>
      <c r="M116" s="68">
        <v>116.1</v>
      </c>
      <c r="N116" s="68">
        <v>118.6</v>
      </c>
      <c r="O116" s="68">
        <v>5.1</v>
      </c>
      <c r="P116" s="68">
        <v>144.1</v>
      </c>
      <c r="Q116" s="68">
        <v>121.338</v>
      </c>
      <c r="R116" s="68">
        <v>121.347</v>
      </c>
      <c r="S116" s="34">
        <v>3.34</v>
      </c>
      <c r="T116" s="34">
        <v>140.22</v>
      </c>
      <c r="U116" s="34">
        <v>112.034</v>
      </c>
      <c r="V116" s="34">
        <v>111.58</v>
      </c>
      <c r="W116" s="34">
        <v>5.39</v>
      </c>
      <c r="X116" s="34">
        <v>142.65</v>
      </c>
      <c r="Y116" s="34">
        <v>121.31</v>
      </c>
      <c r="Z116" s="34">
        <v>121.177</v>
      </c>
      <c r="AA116" s="34">
        <v>5.83</v>
      </c>
      <c r="AB116" s="34">
        <v>144.44</v>
      </c>
      <c r="AC116" s="34">
        <v>122.349</v>
      </c>
      <c r="AD116" s="34">
        <v>122.443</v>
      </c>
      <c r="AE116" s="34">
        <v>8.51</v>
      </c>
      <c r="AF116" s="34">
        <v>171.68</v>
      </c>
      <c r="AG116" s="34">
        <v>145.581</v>
      </c>
      <c r="AH116" s="34">
        <v>145.645</v>
      </c>
      <c r="AI116" s="34">
        <v>5.2</v>
      </c>
      <c r="AJ116" s="34">
        <v>143.9</v>
      </c>
      <c r="AK116" s="34">
        <v>121.1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118.962</v>
      </c>
      <c r="F117" s="34">
        <v>118.833</v>
      </c>
      <c r="G117" s="68">
        <v>7.04366739166805</v>
      </c>
      <c r="H117" s="34">
        <v>127.96</v>
      </c>
      <c r="I117" s="34">
        <v>111.8</v>
      </c>
      <c r="J117" s="68">
        <v>111.8</v>
      </c>
      <c r="K117" s="68">
        <v>16.666666666666682</v>
      </c>
      <c r="L117" s="68">
        <v>151.9</v>
      </c>
      <c r="M117" s="68">
        <v>126.2</v>
      </c>
      <c r="N117" s="68">
        <v>119.4</v>
      </c>
      <c r="O117" s="68">
        <v>6</v>
      </c>
      <c r="P117" s="68">
        <v>129.9</v>
      </c>
      <c r="Q117" s="68">
        <v>122.117</v>
      </c>
      <c r="R117" s="68">
        <v>121.907</v>
      </c>
      <c r="S117" s="34">
        <v>-3.24</v>
      </c>
      <c r="T117" s="34">
        <v>112.21</v>
      </c>
      <c r="U117" s="34">
        <v>109.732</v>
      </c>
      <c r="V117" s="34">
        <v>111.54</v>
      </c>
      <c r="W117" s="34">
        <v>3.8</v>
      </c>
      <c r="X117" s="34">
        <v>151.28</v>
      </c>
      <c r="Y117" s="34">
        <v>121.624</v>
      </c>
      <c r="Z117" s="34">
        <v>121.576</v>
      </c>
      <c r="AA117" s="34">
        <v>5.37</v>
      </c>
      <c r="AB117" s="34">
        <v>132.44</v>
      </c>
      <c r="AC117" s="34">
        <v>122.992</v>
      </c>
      <c r="AD117" s="34">
        <v>123.055</v>
      </c>
      <c r="AE117" s="34">
        <v>8.92</v>
      </c>
      <c r="AF117" s="34">
        <v>157.29</v>
      </c>
      <c r="AG117" s="34">
        <v>146.716</v>
      </c>
      <c r="AH117" s="34">
        <v>146.58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119.288</v>
      </c>
      <c r="F118" s="34">
        <v>119.352</v>
      </c>
      <c r="G118" s="68">
        <v>-0.8698118559137769</v>
      </c>
      <c r="H118" s="34">
        <v>104.85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115.5</v>
      </c>
      <c r="N118" s="68">
        <v>120.1</v>
      </c>
      <c r="O118" s="68">
        <v>5.6</v>
      </c>
      <c r="P118" s="68">
        <v>122.8</v>
      </c>
      <c r="Q118" s="68">
        <v>122.512</v>
      </c>
      <c r="R118" s="68">
        <v>122.463</v>
      </c>
      <c r="S118" s="34">
        <v>-0.39</v>
      </c>
      <c r="T118" s="34">
        <v>100.43</v>
      </c>
      <c r="U118" s="34">
        <v>110.809</v>
      </c>
      <c r="V118" s="34">
        <v>111.564</v>
      </c>
      <c r="W118" s="34">
        <v>4.57</v>
      </c>
      <c r="X118" s="34">
        <v>117.88</v>
      </c>
      <c r="Y118" s="34">
        <v>121.937</v>
      </c>
      <c r="Z118" s="34">
        <v>121.97</v>
      </c>
      <c r="AA118" s="34">
        <v>5.16</v>
      </c>
      <c r="AB118" s="34">
        <v>115.67</v>
      </c>
      <c r="AC118" s="34">
        <v>123.474</v>
      </c>
      <c r="AD118" s="34">
        <v>123.652</v>
      </c>
      <c r="AE118" s="34">
        <v>8.11</v>
      </c>
      <c r="AF118" s="34">
        <v>158.02</v>
      </c>
      <c r="AG118" s="34">
        <v>147.404</v>
      </c>
      <c r="AH118" s="34">
        <v>147.504</v>
      </c>
      <c r="AI118" s="34">
        <v>2.7</v>
      </c>
      <c r="AJ118" s="34">
        <v>120.9</v>
      </c>
      <c r="AK118" s="34">
        <v>121.9</v>
      </c>
      <c r="AL118" s="34">
        <v>122.2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5.1</v>
      </c>
      <c r="D119" s="34">
        <v>115</v>
      </c>
      <c r="E119" s="34">
        <v>119.984</v>
      </c>
      <c r="F119" s="34">
        <v>119.897</v>
      </c>
      <c r="G119" s="68">
        <v>5.955598455598458</v>
      </c>
      <c r="H119" s="34">
        <v>109.77</v>
      </c>
      <c r="I119" s="34">
        <v>113</v>
      </c>
      <c r="J119" s="68">
        <v>112.5</v>
      </c>
      <c r="K119" s="68">
        <v>8.027923211169288</v>
      </c>
      <c r="L119" s="68">
        <v>123.8</v>
      </c>
      <c r="M119" s="68">
        <v>120.5</v>
      </c>
      <c r="N119" s="68">
        <v>121</v>
      </c>
      <c r="O119" s="68">
        <v>5.8</v>
      </c>
      <c r="P119" s="68">
        <v>116.9</v>
      </c>
      <c r="Q119" s="68">
        <v>123.129</v>
      </c>
      <c r="R119" s="68">
        <v>123.016</v>
      </c>
      <c r="S119" s="34">
        <v>-0.23</v>
      </c>
      <c r="T119" s="34">
        <v>102.3</v>
      </c>
      <c r="U119" s="34">
        <v>110.978</v>
      </c>
      <c r="V119" s="34">
        <v>111.655</v>
      </c>
      <c r="W119" s="34">
        <v>3.77</v>
      </c>
      <c r="X119" s="34">
        <v>114.79</v>
      </c>
      <c r="Y119" s="34">
        <v>122.334</v>
      </c>
      <c r="Z119" s="34">
        <v>122.367</v>
      </c>
      <c r="AA119" s="34">
        <v>5.45</v>
      </c>
      <c r="AB119" s="34">
        <v>120.26</v>
      </c>
      <c r="AC119" s="34">
        <v>124.136</v>
      </c>
      <c r="AD119" s="34">
        <v>124.25</v>
      </c>
      <c r="AE119" s="34">
        <v>8.27</v>
      </c>
      <c r="AF119" s="34">
        <v>140.37</v>
      </c>
      <c r="AG119" s="34">
        <v>148.325</v>
      </c>
      <c r="AH119" s="34">
        <v>148.429</v>
      </c>
      <c r="AI119" s="34">
        <v>4.8</v>
      </c>
      <c r="AJ119" s="34">
        <v>117.7</v>
      </c>
      <c r="AK119" s="34">
        <v>122.9</v>
      </c>
      <c r="AL119" s="34">
        <v>122.8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3.8</v>
      </c>
      <c r="D120" s="34">
        <v>115.1</v>
      </c>
      <c r="E120" s="34">
        <v>120.643</v>
      </c>
      <c r="F120" s="34">
        <v>120.42</v>
      </c>
      <c r="G120" s="68">
        <v>2.292802104867504</v>
      </c>
      <c r="H120" s="34">
        <v>108.86</v>
      </c>
      <c r="I120" s="34">
        <v>113.2</v>
      </c>
      <c r="J120" s="68">
        <v>112.7</v>
      </c>
      <c r="K120" s="68">
        <v>4.8895899053627785</v>
      </c>
      <c r="L120" s="68">
        <v>133</v>
      </c>
      <c r="M120" s="68">
        <v>125.2</v>
      </c>
      <c r="N120" s="68">
        <v>122.1</v>
      </c>
      <c r="O120" s="68">
        <v>5.6</v>
      </c>
      <c r="P120" s="68">
        <v>115.2</v>
      </c>
      <c r="Q120" s="68">
        <v>123.712</v>
      </c>
      <c r="R120" s="68">
        <v>123.566</v>
      </c>
      <c r="S120" s="34">
        <v>0.74</v>
      </c>
      <c r="T120" s="34">
        <v>103.25</v>
      </c>
      <c r="U120" s="34">
        <v>111.225</v>
      </c>
      <c r="V120" s="34">
        <v>111.749</v>
      </c>
      <c r="W120" s="34">
        <v>4.9</v>
      </c>
      <c r="X120" s="34">
        <v>116.01</v>
      </c>
      <c r="Y120" s="34">
        <v>123.068</v>
      </c>
      <c r="Z120" s="34">
        <v>122.756</v>
      </c>
      <c r="AA120" s="34">
        <v>4.33</v>
      </c>
      <c r="AB120" s="34">
        <v>121.85</v>
      </c>
      <c r="AC120" s="34">
        <v>124.608</v>
      </c>
      <c r="AD120" s="34">
        <v>124.872</v>
      </c>
      <c r="AE120" s="34">
        <v>8.07</v>
      </c>
      <c r="AF120" s="34">
        <v>140.2</v>
      </c>
      <c r="AG120" s="34">
        <v>149.487</v>
      </c>
      <c r="AH120" s="34">
        <v>149.356</v>
      </c>
      <c r="AI120" s="34">
        <v>3.3</v>
      </c>
      <c r="AJ120" s="34">
        <v>116.7</v>
      </c>
      <c r="AK120" s="34">
        <v>123.7</v>
      </c>
      <c r="AL120" s="34">
        <v>123.3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112.5</v>
      </c>
      <c r="E121" s="34">
        <v>120.983</v>
      </c>
      <c r="F121" s="34">
        <v>120.856</v>
      </c>
      <c r="G121" s="68">
        <v>3.9761635672454583</v>
      </c>
      <c r="H121" s="34">
        <v>101.2</v>
      </c>
      <c r="I121" s="34">
        <v>113</v>
      </c>
      <c r="J121" s="4">
        <v>112.9</v>
      </c>
      <c r="K121" s="68">
        <v>7.887579329102451</v>
      </c>
      <c r="L121" s="4">
        <v>119</v>
      </c>
      <c r="M121" s="4">
        <v>120.7</v>
      </c>
      <c r="N121" s="4">
        <v>123.1</v>
      </c>
      <c r="O121" s="4">
        <v>5.7</v>
      </c>
      <c r="P121" s="4">
        <v>116.8</v>
      </c>
      <c r="Q121" s="4">
        <v>124.136</v>
      </c>
      <c r="R121" s="4">
        <v>124.111</v>
      </c>
      <c r="S121" s="34">
        <v>1.38</v>
      </c>
      <c r="T121" s="34">
        <v>102.21</v>
      </c>
      <c r="U121" s="34">
        <v>111.454</v>
      </c>
      <c r="V121" s="34">
        <v>111.82</v>
      </c>
      <c r="W121" s="2">
        <v>5.23</v>
      </c>
      <c r="X121" s="34">
        <v>116.8</v>
      </c>
      <c r="Y121" s="34">
        <v>123.368</v>
      </c>
      <c r="Z121" s="34">
        <v>123.118</v>
      </c>
      <c r="AA121" s="34">
        <v>5.6</v>
      </c>
      <c r="AB121" s="34">
        <v>122.85</v>
      </c>
      <c r="AC121" s="34">
        <v>125.301</v>
      </c>
      <c r="AD121" s="34">
        <v>125.548</v>
      </c>
      <c r="AE121" s="34">
        <v>9.3</v>
      </c>
      <c r="AF121" s="34">
        <v>142.92</v>
      </c>
      <c r="AG121" s="34">
        <v>150.443</v>
      </c>
      <c r="AH121" s="34">
        <v>150.256</v>
      </c>
      <c r="AI121" s="34">
        <v>5.5</v>
      </c>
      <c r="AJ121" s="34">
        <v>116.4</v>
      </c>
      <c r="AK121" s="34">
        <v>123.5</v>
      </c>
      <c r="AL121" s="34">
        <v>123.8</v>
      </c>
      <c r="AM121" s="3">
        <v>11</v>
      </c>
    </row>
    <row r="122" spans="1:39" ht="12.75">
      <c r="A122" s="114" t="s">
        <v>179</v>
      </c>
      <c r="B122" s="124" t="s">
        <v>123</v>
      </c>
      <c r="C122" s="34">
        <v>7</v>
      </c>
      <c r="D122" s="34">
        <v>125</v>
      </c>
      <c r="E122" s="34">
        <v>121.32</v>
      </c>
      <c r="F122" s="34">
        <v>121.221</v>
      </c>
      <c r="G122" s="34">
        <v>6.843588112333002</v>
      </c>
      <c r="H122" s="34">
        <v>117.56</v>
      </c>
      <c r="I122" s="34">
        <v>113.1</v>
      </c>
      <c r="J122" s="68">
        <v>113</v>
      </c>
      <c r="K122" s="68">
        <v>15.64059900166389</v>
      </c>
      <c r="L122" s="68">
        <v>139</v>
      </c>
      <c r="M122" s="68">
        <v>126.1</v>
      </c>
      <c r="N122" s="68">
        <v>123.8</v>
      </c>
      <c r="O122" s="68">
        <v>6.4</v>
      </c>
      <c r="P122" s="68">
        <v>128.1</v>
      </c>
      <c r="Q122" s="68">
        <v>124.844</v>
      </c>
      <c r="R122" s="68">
        <v>124.654</v>
      </c>
      <c r="S122" s="34">
        <v>2.65</v>
      </c>
      <c r="T122" s="34">
        <v>106.58</v>
      </c>
      <c r="U122" s="34">
        <v>111.963</v>
      </c>
      <c r="V122" s="34">
        <v>111.821</v>
      </c>
      <c r="W122" s="34">
        <v>5.26</v>
      </c>
      <c r="X122" s="34">
        <v>123.67</v>
      </c>
      <c r="Y122" s="34">
        <v>123.611</v>
      </c>
      <c r="Z122" s="34">
        <v>123.448</v>
      </c>
      <c r="AA122" s="34">
        <v>5.39</v>
      </c>
      <c r="AB122" s="34">
        <v>134.14</v>
      </c>
      <c r="AC122" s="34">
        <v>126.065</v>
      </c>
      <c r="AD122" s="34">
        <v>126.283</v>
      </c>
      <c r="AE122" s="34">
        <v>9.83</v>
      </c>
      <c r="AF122" s="34">
        <v>154.97</v>
      </c>
      <c r="AG122" s="34">
        <v>151.352</v>
      </c>
      <c r="AH122" s="34">
        <v>151.106</v>
      </c>
      <c r="AI122" s="34">
        <v>7.5</v>
      </c>
      <c r="AJ122" s="34">
        <v>129.2</v>
      </c>
      <c r="AK122" s="34">
        <v>124</v>
      </c>
      <c r="AL122" s="34">
        <v>124.3</v>
      </c>
      <c r="AM122" s="3">
        <v>12</v>
      </c>
    </row>
    <row r="123" spans="1:39" ht="12.75">
      <c r="A123" s="125" t="s">
        <v>180</v>
      </c>
      <c r="B123" s="126" t="s">
        <v>97</v>
      </c>
      <c r="C123" s="39">
        <v>2.5</v>
      </c>
      <c r="D123" s="39">
        <v>112</v>
      </c>
      <c r="E123" s="39">
        <v>121.424</v>
      </c>
      <c r="F123" s="39">
        <v>121.6</v>
      </c>
      <c r="G123" s="39">
        <v>0.9014305310601622</v>
      </c>
      <c r="H123" s="39">
        <v>102.98</v>
      </c>
      <c r="I123" s="39">
        <v>112.9</v>
      </c>
      <c r="J123" s="39">
        <v>113.1</v>
      </c>
      <c r="K123" s="39">
        <v>2.0429009193054135</v>
      </c>
      <c r="L123" s="39">
        <v>99.9</v>
      </c>
      <c r="M123" s="39">
        <v>123.2</v>
      </c>
      <c r="N123" s="39">
        <v>124.2</v>
      </c>
      <c r="O123" s="39">
        <v>5.1</v>
      </c>
      <c r="P123" s="39">
        <v>118.3</v>
      </c>
      <c r="Q123" s="39">
        <v>125.185</v>
      </c>
      <c r="R123" s="39">
        <v>125.193</v>
      </c>
      <c r="S123" s="39">
        <v>-2.35</v>
      </c>
      <c r="T123" s="39">
        <v>108.97</v>
      </c>
      <c r="U123" s="39">
        <v>110.461</v>
      </c>
      <c r="V123" s="39">
        <v>111.766</v>
      </c>
      <c r="W123" s="39">
        <v>2.24</v>
      </c>
      <c r="X123" s="39">
        <v>116.09</v>
      </c>
      <c r="Y123" s="39">
        <v>123.502</v>
      </c>
      <c r="Z123" s="39">
        <v>123.769</v>
      </c>
      <c r="AA123" s="39">
        <v>7.56</v>
      </c>
      <c r="AB123" s="39">
        <v>114.13</v>
      </c>
      <c r="AC123" s="39">
        <v>127.078</v>
      </c>
      <c r="AD123" s="39">
        <v>127.029</v>
      </c>
      <c r="AE123" s="39">
        <v>5.83</v>
      </c>
      <c r="AF123" s="39">
        <v>141.69</v>
      </c>
      <c r="AG123" s="39">
        <v>151.533</v>
      </c>
      <c r="AH123" s="39">
        <v>151.933</v>
      </c>
      <c r="AI123" s="39">
        <v>3.6</v>
      </c>
      <c r="AJ123" s="39">
        <v>116.6</v>
      </c>
      <c r="AK123" s="39">
        <v>125.5</v>
      </c>
      <c r="AL123" s="39">
        <v>124.9</v>
      </c>
      <c r="AM123" s="62" t="s">
        <v>181</v>
      </c>
    </row>
    <row r="124" spans="1:39" ht="12.75">
      <c r="A124" s="114" t="s">
        <v>180</v>
      </c>
      <c r="B124" s="78" t="s">
        <v>101</v>
      </c>
      <c r="D124" s="121"/>
      <c r="E124" s="119"/>
      <c r="H124" s="120"/>
      <c r="L124" s="120"/>
      <c r="P124" s="120"/>
      <c r="T124" s="120"/>
      <c r="X124" s="120"/>
      <c r="AB124" s="122"/>
      <c r="AF124" s="122"/>
      <c r="AJ124" s="120"/>
      <c r="AM124" s="3">
        <v>2</v>
      </c>
    </row>
    <row r="125" spans="1:39" ht="12.75">
      <c r="A125" s="127" t="s">
        <v>180</v>
      </c>
      <c r="B125" s="124" t="s">
        <v>105</v>
      </c>
      <c r="D125" s="120"/>
      <c r="E125" s="119"/>
      <c r="H125" s="120"/>
      <c r="L125" s="120"/>
      <c r="P125" s="120"/>
      <c r="T125" s="120"/>
      <c r="X125" s="120"/>
      <c r="AB125" s="122"/>
      <c r="AF125" s="122"/>
      <c r="AJ125" s="120"/>
      <c r="AM125" s="3">
        <v>3</v>
      </c>
    </row>
    <row r="126" spans="1:39" ht="12.75">
      <c r="A126" s="127" t="s">
        <v>180</v>
      </c>
      <c r="B126" s="124" t="s">
        <v>109</v>
      </c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  <c r="AM126" s="3">
        <v>4</v>
      </c>
    </row>
    <row r="127" spans="1:39" ht="12.75">
      <c r="A127" s="41" t="s">
        <v>180</v>
      </c>
      <c r="B127" s="18" t="s">
        <v>111</v>
      </c>
      <c r="D127" s="39" t="s">
        <v>14</v>
      </c>
      <c r="E127" s="39" t="s">
        <v>15</v>
      </c>
      <c r="F127" s="39"/>
      <c r="G127" s="39"/>
      <c r="H127" s="39"/>
      <c r="I127" s="39"/>
      <c r="J127" s="39"/>
      <c r="K127" s="65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D128" s="39" t="s">
        <v>16</v>
      </c>
      <c r="E128" s="39" t="s">
        <v>17</v>
      </c>
      <c r="F128" s="39"/>
      <c r="G128" s="39"/>
      <c r="H128" s="39"/>
      <c r="I128" s="39"/>
      <c r="J128" s="39"/>
      <c r="K128" s="65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18</v>
      </c>
      <c r="E129" s="39" t="s">
        <v>19</v>
      </c>
      <c r="F129" s="65"/>
      <c r="G129" s="65"/>
      <c r="H129" s="65"/>
      <c r="I129" s="65"/>
      <c r="J129" s="65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20</v>
      </c>
      <c r="E130" s="39" t="s">
        <v>21</v>
      </c>
      <c r="F130" s="65"/>
      <c r="G130" s="65"/>
      <c r="H130" s="65"/>
      <c r="I130" s="65"/>
      <c r="J130" s="65"/>
      <c r="K130" s="65"/>
      <c r="AM130" s="3">
        <v>8</v>
      </c>
    </row>
    <row r="131" spans="10:39" ht="12.75">
      <c r="J131" s="68"/>
      <c r="K131" s="68"/>
      <c r="L131" s="68"/>
      <c r="M131" s="68"/>
      <c r="N131" s="68"/>
      <c r="O131" s="68"/>
      <c r="P131" s="68"/>
      <c r="Q131" s="68"/>
      <c r="R131" s="123"/>
      <c r="S131" s="68"/>
      <c r="AM131" s="3">
        <v>9</v>
      </c>
    </row>
    <row r="132" spans="10:39" ht="12.75">
      <c r="J132" s="68"/>
      <c r="K132" s="68"/>
      <c r="L132" s="68"/>
      <c r="M132" s="68"/>
      <c r="N132" s="68"/>
      <c r="O132" s="68"/>
      <c r="P132" s="68"/>
      <c r="Q132" s="68"/>
      <c r="R132" s="123"/>
      <c r="S132" s="68"/>
      <c r="AM132" s="3">
        <v>10</v>
      </c>
    </row>
    <row r="133" spans="10:39" ht="12.75">
      <c r="J133" s="68"/>
      <c r="K133" s="68"/>
      <c r="L133" s="123"/>
      <c r="M133" s="123"/>
      <c r="N133" s="123"/>
      <c r="O133" s="123"/>
      <c r="P133" s="123"/>
      <c r="Q133" s="123"/>
      <c r="R133" s="123"/>
      <c r="S133" s="68"/>
      <c r="AM133" s="3">
        <v>11</v>
      </c>
    </row>
    <row r="134" spans="10:39" ht="12.75">
      <c r="J134" s="68"/>
      <c r="K134" s="68"/>
      <c r="L134" s="123"/>
      <c r="M134" s="123"/>
      <c r="N134" s="123"/>
      <c r="O134" s="123"/>
      <c r="P134" s="123"/>
      <c r="Q134" s="123"/>
      <c r="R134" s="123"/>
      <c r="S134" s="68"/>
      <c r="AM134" s="3">
        <v>12</v>
      </c>
    </row>
    <row r="135" spans="10:19" ht="12.75">
      <c r="J135" s="123"/>
      <c r="K135" s="123"/>
      <c r="L135" s="123"/>
      <c r="M135" s="123"/>
      <c r="N135" s="123"/>
      <c r="O135" s="123"/>
      <c r="P135" s="123"/>
      <c r="Q135" s="123"/>
      <c r="R135" s="123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7.582467633811262</v>
      </c>
      <c r="E6" s="75">
        <f>100*(SUM(Taulukko!F15:F17)-SUM(Taulukko!F3:F5))/SUM(Taulukko!F3:F5)</f>
        <v>5.6330202289547895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6.552962298025133</v>
      </c>
      <c r="H6" s="75">
        <f>100*(SUM(Taulukko!J15:J17)-SUM(Taulukko!J3:J5))/SUM(Taulukko!J3:J5)</f>
        <v>6.493506493506481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8.79765395894428</v>
      </c>
      <c r="K6" s="75">
        <f>100*(SUM(Taulukko!N15:N17)-SUM(Taulukko!N3:N5))/SUM(Taulukko!N3:N5)</f>
        <v>9.835100117785624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7.562268622780159</v>
      </c>
      <c r="N6" s="75">
        <f>100*(SUM(Taulukko!R15:R17)-SUM(Taulukko!R3:R5))/SUM(Taulukko!R3:R5)</f>
        <v>7.464440759657274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2.6412244658189064</v>
      </c>
      <c r="Q6" s="75">
        <f>100*(SUM(Taulukko!V15:V17)-SUM(Taulukko!V3:V5))/SUM(Taulukko!V3:V5)</f>
        <v>-1.0442970041751065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9.224645796816656</v>
      </c>
      <c r="T6" s="75">
        <f>100*(SUM(Taulukko!Z15:Z17)-SUM(Taulukko!Z3:Z5))/SUM(Taulukko!Z3:Z5)</f>
        <v>6.8097141902328335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11.140972502035789</v>
      </c>
      <c r="W6" s="75">
        <f>100*(SUM(Taulukko!AD15:AD17)-SUM(Taulukko!AD3:AD5))/SUM(Taulukko!AD3:AD5)</f>
        <v>11.115499496742204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11.836398104051115</v>
      </c>
      <c r="Z6" s="75">
        <f>100*(SUM(Taulukko!AH15:AH17)-SUM(Taulukko!AH3:AH5))/SUM(Taulukko!AH3:AH5)</f>
        <v>11.691893003278416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7.139315815567677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7.052739061299723</v>
      </c>
      <c r="E7" s="75">
        <f>100*(SUM(Taulukko!F16:F18)-SUM(Taulukko!F4:F6))/SUM(Taulukko!F4:F6)</f>
        <v>5.339621946080241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6.3251670378619105</v>
      </c>
      <c r="H7" s="75">
        <f>100*(SUM(Taulukko!J16:J18)-SUM(Taulukko!J4:J6))/SUM(Taulukko!J4:J6)</f>
        <v>6.322350845948334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9.81308411214954</v>
      </c>
      <c r="K7" s="75">
        <f>100*(SUM(Taulukko!N16:N18)-SUM(Taulukko!N4:N6))/SUM(Taulukko!N4:N6)</f>
        <v>10.403272939801292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7.387874541246176</v>
      </c>
      <c r="N7" s="75">
        <f>100*(SUM(Taulukko!R16:R18)-SUM(Taulukko!R4:R6))/SUM(Taulukko!R4:R6)</f>
        <v>7.441092132254793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-1.274328081556989</v>
      </c>
      <c r="Q7" s="75">
        <f>100*(SUM(Taulukko!V16:V18)-SUM(Taulukko!V4:V6))/SUM(Taulukko!V4:V6)</f>
        <v>-1.6003368486691094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8.756929670123533</v>
      </c>
      <c r="T7" s="75">
        <f>100*(SUM(Taulukko!Z16:Z18)-SUM(Taulukko!Z4:Z6))/SUM(Taulukko!Z4:Z6)</f>
        <v>6.484841589662341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11.05236874335659</v>
      </c>
      <c r="W7" s="75">
        <f>100*(SUM(Taulukko!AD16:AD18)-SUM(Taulukko!AD4:AD6))/SUM(Taulukko!AD4:AD6)</f>
        <v>10.999324265228974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11.391815520453369</v>
      </c>
      <c r="Z7" s="75">
        <f>100*(SUM(Taulukko!AH16:AH18)-SUM(Taulukko!AH4:AH6))/SUM(Taulukko!AH4:AH6)</f>
        <v>11.369897782339692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6.712734452122391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6.928899498669885</v>
      </c>
      <c r="E8" s="75">
        <f>100*(SUM(Taulukko!F17:F19)-SUM(Taulukko!F5:F7))/SUM(Taulukko!F5:F7)</f>
        <v>5.140832817389401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6.106194690265491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12.558411214953273</v>
      </c>
      <c r="K8" s="75">
        <f>100*(SUM(Taulukko!N17:N19)-SUM(Taulukko!N5:N7))/SUM(Taulukko!N5:N7)</f>
        <v>11.130434782608688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7.464877282875474</v>
      </c>
      <c r="N8" s="75">
        <f>100*(SUM(Taulukko!R17:R19)-SUM(Taulukko!R5:R7))/SUM(Taulukko!R5:R7)</f>
        <v>7.416743310996958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-1.4127568915275037</v>
      </c>
      <c r="Q8" s="75">
        <f>100*(SUM(Taulukko!V17:V19)-SUM(Taulukko!V5:V7))/SUM(Taulukko!V5:V7)</f>
        <v>-2.2509852351081943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8.297714019433808</v>
      </c>
      <c r="T8" s="75">
        <f>100*(SUM(Taulukko!Z17:Z19)-SUM(Taulukko!Z5:Z7))/SUM(Taulukko!Z5:Z7)</f>
        <v>6.139335366584563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10.897329711105238</v>
      </c>
      <c r="W8" s="75">
        <f>100*(SUM(Taulukko!AD17:AD19)-SUM(Taulukko!AD5:AD7))/SUM(Taulukko!AD5:AD7)</f>
        <v>10.905890808163884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10.93146945047018</v>
      </c>
      <c r="Z8" s="75">
        <f>100*(SUM(Taulukko!AH17:AH19)-SUM(Taulukko!AH5:AH7))/SUM(Taulukko!AH5:AH7)</f>
        <v>11.042253926408955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6.317335945151829</v>
      </c>
      <c r="AC8" s="75">
        <f>100*(SUM(Taulukko!AL17:AL19)-SUM(Taulukko!AL5:AL7))/SUM(Taulukko!AL5:AL7)</f>
        <v>6.014669926650372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4.99901510422128</v>
      </c>
      <c r="E9" s="75">
        <f>100*(SUM(Taulukko!F18:F20)-SUM(Taulukko!F6:F8))/SUM(Taulukko!F6:F8)</f>
        <v>5.028071914726053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5.830775975449344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11.377930245854776</v>
      </c>
      <c r="K9" s="75">
        <f>100*(SUM(Taulukko!N18:N20)-SUM(Taulukko!N6:N8))/SUM(Taulukko!N6:N8)</f>
        <v>11.602527283170602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7.288376582431035</v>
      </c>
      <c r="N9" s="75">
        <f>100*(SUM(Taulukko!R18:R20)-SUM(Taulukko!R6:R8))/SUM(Taulukko!R6:R8)</f>
        <v>7.394160266189173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-3.757928317758317</v>
      </c>
      <c r="Q9" s="75">
        <f>100*(SUM(Taulukko!V18:V20)-SUM(Taulukko!V6:V8))/SUM(Taulukko!V6:V8)</f>
        <v>-2.938132789941156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5.724014756246026</v>
      </c>
      <c r="T9" s="75">
        <f>100*(SUM(Taulukko!Z18:Z20)-SUM(Taulukko!Z6:Z8))/SUM(Taulukko!Z6:Z8)</f>
        <v>5.788941654518938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10.698683274293641</v>
      </c>
      <c r="W9" s="75">
        <f>100*(SUM(Taulukko!AD18:AD20)-SUM(Taulukko!AD6:AD8))/SUM(Taulukko!AD6:AD8)</f>
        <v>10.881717704818103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10.589533393245942</v>
      </c>
      <c r="Z9" s="75">
        <f>100*(SUM(Taulukko!AH18:AH20)-SUM(Taulukko!AH6:AH8))/SUM(Taulukko!AH6:AH8)</f>
        <v>10.738966886140076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5.68237008256436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4.970600752400285</v>
      </c>
      <c r="E10" s="75">
        <f>100*(SUM(Taulukko!F19:F21)-SUM(Taulukko!F7:F9))/SUM(Taulukko!F7:F9)</f>
        <v>4.941980161367738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</v>
      </c>
      <c r="H10" s="75">
        <f>100*(SUM(Taulukko!J19:J21)-SUM(Taulukko!J7:J9))/SUM(Taulukko!J7:J9)</f>
        <v>5.7742782152230925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11.711199545196148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7.423713831657919</v>
      </c>
      <c r="N10" s="75">
        <f>100*(SUM(Taulukko!R19:R21)-SUM(Taulukko!R7:R9))/SUM(Taulukko!R7:R9)</f>
        <v>7.3747125701554594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-3.738333099807615</v>
      </c>
      <c r="Q10" s="75">
        <f>100*(SUM(Taulukko!V19:V21)-SUM(Taulukko!V7:V9))/SUM(Taulukko!V7:V9)</f>
        <v>-3.553923060072063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5.263734505848346</v>
      </c>
      <c r="T10" s="75">
        <f>100*(SUM(Taulukko!Z19:Z21)-SUM(Taulukko!Z7:Z9))/SUM(Taulukko!Z7:Z9)</f>
        <v>5.447373899004784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10.776034556608531</v>
      </c>
      <c r="W10" s="75">
        <f>100*(SUM(Taulukko!AD19:AD21)-SUM(Taulukko!AD7:AD9))/SUM(Taulukko!AD7:AD9)</f>
        <v>10.993748011075219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10.337919349373097</v>
      </c>
      <c r="Z10" s="75">
        <f>100*(SUM(Taulukko!AH19:AH21)-SUM(Taulukko!AH7:AH9))/SUM(Taulukko!AH7:AH9)</f>
        <v>10.47678318931231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5.504587155963305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4.833875034913935</v>
      </c>
      <c r="E11" s="75">
        <f>100*(SUM(Taulukko!F20:F22)-SUM(Taulukko!F8:F10))/SUM(Taulukko!F8:F10)</f>
        <v>4.854089698034563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5.439512619669266</v>
      </c>
      <c r="H11" s="75">
        <f>100*(SUM(Taulukko!J20:J22)-SUM(Taulukko!J8:J10))/SUM(Taulukko!J8:J10)</f>
        <v>5.613577023498684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12.033898305084735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7.393091236477759</v>
      </c>
      <c r="N11" s="75">
        <f>100*(SUM(Taulukko!R20:R22)-SUM(Taulukko!R8:R10))/SUM(Taulukko!R8:R10)</f>
        <v>7.354195184345752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-5.2388149077532855</v>
      </c>
      <c r="Q11" s="75">
        <f>100*(SUM(Taulukko!V20:V22)-SUM(Taulukko!V8:V10))/SUM(Taulukko!V8:V10)</f>
        <v>-4.027202121297039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4.93900273816943</v>
      </c>
      <c r="T11" s="75">
        <f>100*(SUM(Taulukko!Z20:Z22)-SUM(Taulukko!Z8:Z10))/SUM(Taulukko!Z8:Z10)</f>
        <v>5.127715037956528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12.3309885342922</v>
      </c>
      <c r="W11" s="75">
        <f>100*(SUM(Taulukko!AD20:AD22)-SUM(Taulukko!AD8:AD10))/SUM(Taulukko!AD8:AD10)</f>
        <v>11.291587794188967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10.216877028837926</v>
      </c>
      <c r="Z11" s="75">
        <f>100*(SUM(Taulukko!AH20:AH22)-SUM(Taulukko!AH8:AH10))/SUM(Taulukko!AH8:AH10)</f>
        <v>10.255355883516508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4.702798697868174</v>
      </c>
      <c r="E12" s="75">
        <f>100*(SUM(Taulukko!F21:F23)-SUM(Taulukko!F9:F11))/SUM(Taulukko!F9:F11)</f>
        <v>4.784310799296855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5.454545454545465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10.724312184166179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7.168187693610595</v>
      </c>
      <c r="N12" s="75">
        <f>100*(SUM(Taulukko!R21:R23)-SUM(Taulukko!R9:R11))/SUM(Taulukko!R9:R11)</f>
        <v>7.334459435910915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-4.634196873762438</v>
      </c>
      <c r="Q12" s="75">
        <f>100*(SUM(Taulukko!V21:V23)-SUM(Taulukko!V9:V11))/SUM(Taulukko!V9:V11)</f>
        <v>-4.329876199034148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4.533673065940344</v>
      </c>
      <c r="T12" s="75">
        <f>100*(SUM(Taulukko!Z21:Z23)-SUM(Taulukko!Z9:Z11))/SUM(Taulukko!Z9:Z11)</f>
        <v>4.840529881210224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13.993949328422332</v>
      </c>
      <c r="W12" s="75">
        <f>100*(SUM(Taulukko!AD21:AD23)-SUM(Taulukko!AD9:AD11))/SUM(Taulukko!AD9:AD11)</f>
        <v>11.770015738275218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9.937090365470441</v>
      </c>
      <c r="Z12" s="75">
        <f>100*(SUM(Taulukko!AH21:AH23)-SUM(Taulukko!AH9:AH11))/SUM(Taulukko!AH9:AH11)</f>
        <v>10.070980307984334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4.699228729637552</v>
      </c>
      <c r="E13" s="75">
        <f>100*(SUM(Taulukko!F22:F24)-SUM(Taulukko!F10:F12))/SUM(Taulukko!F10:F12)</f>
        <v>4.762979732689921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5.29487731381833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10.93749999999998</v>
      </c>
      <c r="K13" s="75">
        <f>100*(SUM(Taulukko!N22:N24)-SUM(Taulukko!N10:N12))/SUM(Taulukko!N10:N12)</f>
        <v>11.315496098104802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7.255144302615038</v>
      </c>
      <c r="N13" s="75">
        <f>100*(SUM(Taulukko!R22:R24)-SUM(Taulukko!R10:R12))/SUM(Taulukko!R10:R12)</f>
        <v>7.323873399478969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-5.192588841436918</v>
      </c>
      <c r="Q13" s="75">
        <f>100*(SUM(Taulukko!V22:V24)-SUM(Taulukko!V10:V12))/SUM(Taulukko!V10:V12)</f>
        <v>-4.476751716098956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4.7014080832994125</v>
      </c>
      <c r="T13" s="75">
        <f>100*(SUM(Taulukko!Z22:Z24)-SUM(Taulukko!Z10:Z12))/SUM(Taulukko!Z10:Z12)</f>
        <v>4.58112095777703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15.384005123911603</v>
      </c>
      <c r="W13" s="75">
        <f>100*(SUM(Taulukko!AD22:AD24)-SUM(Taulukko!AD10:AD12))/SUM(Taulukko!AD10:AD12)</f>
        <v>12.340695878847546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10.00973526728669</v>
      </c>
      <c r="Z13" s="75">
        <f>100*(SUM(Taulukko!AH22:AH24)-SUM(Taulukko!AH10:AH12))/SUM(Taulukko!AH10:AH12)</f>
        <v>9.917460927336148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4.7896464564132275</v>
      </c>
      <c r="E14" s="75">
        <f>100*(SUM(Taulukko!F23:F25)-SUM(Taulukko!F11:F13))/SUM(Taulukko!F11:F13)</f>
        <v>4.78091104428145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5.17979452054793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11.55334438916529</v>
      </c>
      <c r="K14" s="75">
        <f>100*(SUM(Taulukko!N23:N25)-SUM(Taulukko!N11:N13))/SUM(Taulukko!N11:N13)</f>
        <v>11.849390919158363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7.38745475481585</v>
      </c>
      <c r="N14" s="75">
        <f>100*(SUM(Taulukko!R23:R25)-SUM(Taulukko!R11:R13))/SUM(Taulukko!R11:R13)</f>
        <v>7.318348768344427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-4.692797454462972</v>
      </c>
      <c r="Q14" s="75">
        <f>100*(SUM(Taulukko!V23:V25)-SUM(Taulukko!V11:V13))/SUM(Taulukko!V11:V13)</f>
        <v>-4.49409425150911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4.55235086942247</v>
      </c>
      <c r="T14" s="75">
        <f>100*(SUM(Taulukko!Z23:Z25)-SUM(Taulukko!Z11:Z13))/SUM(Taulukko!Z11:Z13)</f>
        <v>4.322837998272023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15.272175381197826</v>
      </c>
      <c r="W14" s="75">
        <f>100*(SUM(Taulukko!AD23:AD25)-SUM(Taulukko!AD11:AD13))/SUM(Taulukko!AD11:AD13)</f>
        <v>12.876147204768143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9.860000073240855</v>
      </c>
      <c r="Z14" s="75">
        <f>100*(SUM(Taulukko!AH23:AH25)-SUM(Taulukko!AH11:AH13))/SUM(Taulukko!AH11:AH13)</f>
        <v>9.776823096045403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4.801261813511531</v>
      </c>
      <c r="E15" s="75">
        <f>100*(SUM(Taulukko!F24:F26)-SUM(Taulukko!F12:F14))/SUM(Taulukko!F12:F14)</f>
        <v>4.809244328114878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4.796264855687599</v>
      </c>
      <c r="H15" s="75">
        <f>100*(SUM(Taulukko!J24:J26)-SUM(Taulukko!J12:J14))/SUM(Taulukko!J12:J14)</f>
        <v>5.153321976149913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12.582417582417586</v>
      </c>
      <c r="K15" s="75">
        <f>100*(SUM(Taulukko!N24:N26)-SUM(Taulukko!N12:N14))/SUM(Taulukko!N12:N14)</f>
        <v>12.424409015942823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6.623801103303719</v>
      </c>
      <c r="N15" s="75">
        <f>100*(SUM(Taulukko!R24:R26)-SUM(Taulukko!R12:R14))/SUM(Taulukko!R12:R14)</f>
        <v>7.299363696948131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-4.594087520916803</v>
      </c>
      <c r="Q15" s="75">
        <f>100*(SUM(Taulukko!V24:V26)-SUM(Taulukko!V12:V14))/SUM(Taulukko!V12:V14)</f>
        <v>-4.411342051413733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4.251835380883793</v>
      </c>
      <c r="T15" s="75">
        <f>100*(SUM(Taulukko!Z24:Z26)-SUM(Taulukko!Z12:Z14))/SUM(Taulukko!Z12:Z14)</f>
        <v>4.046586847085285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14.821358430295337</v>
      </c>
      <c r="W15" s="75">
        <f>100*(SUM(Taulukko!AD24:AD26)-SUM(Taulukko!AD12:AD14))/SUM(Taulukko!AD12:AD14)</f>
        <v>13.300991455051985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9.808323797203837</v>
      </c>
      <c r="Z15" s="75">
        <f>100*(SUM(Taulukko!AH24:AH26)-SUM(Taulukko!AH12:AH14))/SUM(Taulukko!AH12:AH14)</f>
        <v>9.634213096297055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4.909200565164768</v>
      </c>
      <c r="E16" s="77">
        <f>100*(SUM(Taulukko!F25:F27)-SUM(Taulukko!F13:F15))/SUM(Taulukko!F13:F15)</f>
        <v>4.821374495146276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5.376799322607955</v>
      </c>
      <c r="H16" s="77">
        <f>100*(SUM(Taulukko!J25:J27)-SUM(Taulukko!J13:J15))/SUM(Taulukko!J13:J15)</f>
        <v>5.2162849872773585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12.609170305676853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6.389568967453536</v>
      </c>
      <c r="N16" s="77">
        <f>100*(SUM(Taulukko!R25:R27)-SUM(Taulukko!R13:R15))/SUM(Taulukko!R13:R15)</f>
        <v>7.252961566228042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-6.8602525612962495</v>
      </c>
      <c r="Q16" s="77">
        <f>100*(SUM(Taulukko!V25:V27)-SUM(Taulukko!V13:V15))/SUM(Taulukko!V13:V15)</f>
        <v>-4.269134690577564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3.718087325428006</v>
      </c>
      <c r="T16" s="77">
        <f>100*(SUM(Taulukko!Z25:Z27)-SUM(Taulukko!Z13:Z15))/SUM(Taulukko!Z13:Z15)</f>
        <v>3.759878345788959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14.701679972486012</v>
      </c>
      <c r="W16" s="77">
        <f>100*(SUM(Taulukko!AD25:AD27)-SUM(Taulukko!AD13:AD15))/SUM(Taulukko!AD13:AD15)</f>
        <v>13.632050492166742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9.411734515817766</v>
      </c>
      <c r="Z16" s="77">
        <f>100*(SUM(Taulukko!AH25:AH27)-SUM(Taulukko!AH13:AH15))/SUM(Taulukko!AH13:AH15)</f>
        <v>9.496512530788028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4.822955469238631</v>
      </c>
      <c r="E17" s="75">
        <f>100*(SUM(Taulukko!F26:F28)-SUM(Taulukko!F14:F16))/SUM(Taulukko!F14:F16)</f>
        <v>4.794326277217232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5.236486486486488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11.590296495956874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6.180610610990621</v>
      </c>
      <c r="N17" s="75">
        <f>100*(SUM(Taulukko!R26:R28)-SUM(Taulukko!R14:R16))/SUM(Taulukko!R14:R16)</f>
        <v>7.186997620151682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-6.161250116800947</v>
      </c>
      <c r="Q17" s="75">
        <f>100*(SUM(Taulukko!V26:V28)-SUM(Taulukko!V14:V16))/SUM(Taulukko!V14:V16)</f>
        <v>-4.125630020468073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3.3010291929467397</v>
      </c>
      <c r="T17" s="75">
        <f>100*(SUM(Taulukko!Z26:Z28)-SUM(Taulukko!Z14:Z16))/SUM(Taulukko!Z14:Z16)</f>
        <v>3.4863099383083584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14.637525066618561</v>
      </c>
      <c r="W17" s="75">
        <f>100*(SUM(Taulukko!AD26:AD28)-SUM(Taulukko!AD14:AD16))/SUM(Taulukko!AD14:AD16)</f>
        <v>13.896456234863196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9.12799989010133</v>
      </c>
      <c r="Z17" s="75">
        <f>100*(SUM(Taulukko!AH26:AH28)-SUM(Taulukko!AH14:AH16))/SUM(Taulukko!AH14:AH16)</f>
        <v>9.399104007502263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6.591865357643756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4.853103387605401</v>
      </c>
      <c r="E18" s="75">
        <f>100*(SUM(Taulukko!F27:F29)-SUM(Taulukko!F15:F17))/SUM(Taulukko!F15:F17)</f>
        <v>4.7102604412880265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5.214465937762828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11.590296495956874</v>
      </c>
      <c r="K18" s="75">
        <f>100*(SUM(Taulukko!N27:N29)-SUM(Taulukko!N15:N17))/SUM(Taulukko!N15:N17)</f>
        <v>10.99195710455764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5.918932100360574</v>
      </c>
      <c r="N18" s="75">
        <f>100*(SUM(Taulukko!R27:R29)-SUM(Taulukko!R15:R17))/SUM(Taulukko!R15:R17)</f>
        <v>7.120977928802319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-6.736514883724783</v>
      </c>
      <c r="Q18" s="75">
        <f>100*(SUM(Taulukko!V27:V29)-SUM(Taulukko!V15:V17))/SUM(Taulukko!V15:V17)</f>
        <v>-4.018141982006516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3.209533763761527</v>
      </c>
      <c r="T18" s="75">
        <f>100*(SUM(Taulukko!Z27:Z29)-SUM(Taulukko!Z15:Z17))/SUM(Taulukko!Z15:Z17)</f>
        <v>3.2404718824857293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14.682705681143457</v>
      </c>
      <c r="W18" s="75">
        <f>100*(SUM(Taulukko!AD27:AD29)-SUM(Taulukko!AD15:AD17))/SUM(Taulukko!AD15:AD17)</f>
        <v>14.088946363218396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9.209157101696537</v>
      </c>
      <c r="Z18" s="75">
        <f>100*(SUM(Taulukko!AH27:AH29)-SUM(Taulukko!AH15:AH17))/SUM(Taulukko!AH15:AH17)</f>
        <v>9.371576878689893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5.876908838500703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4.456004188168935</v>
      </c>
      <c r="E19" s="75">
        <f>100*(SUM(Taulukko!F28:F30)-SUM(Taulukko!F16:F18))/SUM(Taulukko!F16:F18)</f>
        <v>4.590362136531333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4.440720569752826</v>
      </c>
      <c r="H19" s="75">
        <f>100*(SUM(Taulukko!J28:J30)-SUM(Taulukko!J16:J18))/SUM(Taulukko!J16:J18)</f>
        <v>5.192629815745408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9.734042553191495</v>
      </c>
      <c r="K19" s="75">
        <f>100*(SUM(Taulukko!N28:N30)-SUM(Taulukko!N16:N18))/SUM(Taulukko!N16:N18)</f>
        <v>9.581789306511379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5.363827402321619</v>
      </c>
      <c r="N19" s="75">
        <f>100*(SUM(Taulukko!R28:R30)-SUM(Taulukko!R16:R18))/SUM(Taulukko!R16:R18)</f>
        <v>7.063711417414093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-4.397022831662595</v>
      </c>
      <c r="Q19" s="75">
        <f>100*(SUM(Taulukko!V28:V30)-SUM(Taulukko!V16:V18))/SUM(Taulukko!V16:V18)</f>
        <v>-3.884806324663222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2.8246164250069796</v>
      </c>
      <c r="T19" s="75">
        <f>100*(SUM(Taulukko!Z28:Z30)-SUM(Taulukko!Z16:Z18))/SUM(Taulukko!Z16:Z18)</f>
        <v>3.024275955105056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14.512567358782114</v>
      </c>
      <c r="W19" s="75">
        <f>100*(SUM(Taulukko!AD28:AD30)-SUM(Taulukko!AD16:AD18))/SUM(Taulukko!AD16:AD18)</f>
        <v>14.209572754237083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9.316896760285204</v>
      </c>
      <c r="Z19" s="75">
        <f>100*(SUM(Taulukko!AH28:AH30)-SUM(Taulukko!AH16:AH18))/SUM(Taulukko!AH16:AH18)</f>
        <v>9.408119736420025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6.521739130434794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4.353314793459019</v>
      </c>
      <c r="E20" s="75">
        <f>100*(SUM(Taulukko!F29:F31)-SUM(Taulukko!F17:F19))/SUM(Taulukko!F17:F19)</f>
        <v>4.530066740309221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5.254378648874059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8.04359107420863</v>
      </c>
      <c r="K20" s="75">
        <f>100*(SUM(Taulukko!N29:N31)-SUM(Taulukko!N17:N19))/SUM(Taulukko!N17:N19)</f>
        <v>8.29420970266041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4.773558667481547</v>
      </c>
      <c r="N20" s="75">
        <f>100*(SUM(Taulukko!R29:R31)-SUM(Taulukko!R17:R19))/SUM(Taulukko!R17:R19)</f>
        <v>7.009855039578379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-5.087910365962513</v>
      </c>
      <c r="Q20" s="75">
        <f>100*(SUM(Taulukko!V29:V31)-SUM(Taulukko!V17:V19))/SUM(Taulukko!V17:V19)</f>
        <v>-3.598441323119554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2.704141018954198</v>
      </c>
      <c r="T20" s="75">
        <f>100*(SUM(Taulukko!Z29:Z31)-SUM(Taulukko!Z17:Z19))/SUM(Taulukko!Z17:Z19)</f>
        <v>2.842236830835459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14.432718663410338</v>
      </c>
      <c r="W20" s="75">
        <f>100*(SUM(Taulukko!AD29:AD31)-SUM(Taulukko!AD17:AD19))/SUM(Taulukko!AD17:AD19)</f>
        <v>14.286758679408933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9.494066924907555</v>
      </c>
      <c r="Z20" s="75">
        <f>100*(SUM(Taulukko!AH29:AH31)-SUM(Taulukko!AH17:AH19))/SUM(Taulukko!AH17:AH19)</f>
        <v>9.487513884950642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6.678949792722247</v>
      </c>
      <c r="AC20" s="75">
        <f>100*(SUM(Taulukko!AL29:AL31)-SUM(Taulukko!AL17:AL19))/SUM(Taulukko!AL17:AL19)</f>
        <v>7.011070110701102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4.296229011881938</v>
      </c>
      <c r="E21" s="75">
        <f>100*(SUM(Taulukko!F30:F32)-SUM(Taulukko!F18:F20))/SUM(Taulukko!F18:F20)</f>
        <v>4.6323392197998325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4.515327257663631</v>
      </c>
      <c r="H21" s="75">
        <f>100*(SUM(Taulukko!J30:J32)-SUM(Taulukko!J18:J20))/SUM(Taulukko!J18:J20)</f>
        <v>5.440199335548171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7.032854209445579</v>
      </c>
      <c r="K21" s="75">
        <f>100*(SUM(Taulukko!N30:N32)-SUM(Taulukko!N18:N20))/SUM(Taulukko!N18:N20)</f>
        <v>7.668553782810076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5.405449462829856</v>
      </c>
      <c r="N21" s="75">
        <f>100*(SUM(Taulukko!R30:R32)-SUM(Taulukko!R18:R20))/SUM(Taulukko!R18:R20)</f>
        <v>6.956311785380243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-3.0885042636917173</v>
      </c>
      <c r="Q21" s="75">
        <f>100*(SUM(Taulukko!V30:V32)-SUM(Taulukko!V18:V20))/SUM(Taulukko!V18:V20)</f>
        <v>-3.1139197307490996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2.5769086236231242</v>
      </c>
      <c r="T21" s="75">
        <f>100*(SUM(Taulukko!Z30:Z32)-SUM(Taulukko!Z18:Z20))/SUM(Taulukko!Z18:Z20)</f>
        <v>2.69470795176881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14.600335404971622</v>
      </c>
      <c r="W21" s="75">
        <f>100*(SUM(Taulukko!AD30:AD32)-SUM(Taulukko!AD18:AD20))/SUM(Taulukko!AD18:AD20)</f>
        <v>14.318825815198137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9.543360645515063</v>
      </c>
      <c r="Z21" s="75">
        <f>100*(SUM(Taulukko!AH30:AH32)-SUM(Taulukko!AH18:AH20))/SUM(Taulukko!AH18:AH20)</f>
        <v>9.594200546778458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7.653296449976959</v>
      </c>
      <c r="AC21" s="75">
        <f>100*(SUM(Taulukko!AL30:AL32)-SUM(Taulukko!AL18:AL20))/SUM(Taulukko!AL18:AL20)</f>
        <v>7.3529411764705745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4.872152254757951</v>
      </c>
      <c r="E22" s="75">
        <f>100*(SUM(Taulukko!F31:F33)-SUM(Taulukko!F19:F21))/SUM(Taulukko!F19:F21)</f>
        <v>4.910018846840222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5.498139727159976</v>
      </c>
      <c r="H22" s="75">
        <f>100*(SUM(Taulukko!J31:J33)-SUM(Taulukko!J19:J21))/SUM(Taulukko!J19:J21)</f>
        <v>5.665839536807287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7.5318066157760875</v>
      </c>
      <c r="K22" s="75">
        <f>100*(SUM(Taulukko!N31:N33)-SUM(Taulukko!N19:N21))/SUM(Taulukko!N19:N21)</f>
        <v>8.002038735983685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5.686700350847701</v>
      </c>
      <c r="N22" s="75">
        <f>100*(SUM(Taulukko!R31:R33)-SUM(Taulukko!R19:R21))/SUM(Taulukko!R19:R21)</f>
        <v>6.908675979097404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-2.470103341381929</v>
      </c>
      <c r="Q22" s="75">
        <f>100*(SUM(Taulukko!V31:V33)-SUM(Taulukko!V19:V21))/SUM(Taulukko!V19:V21)</f>
        <v>-2.5299594231701827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2.870018975332053</v>
      </c>
      <c r="T22" s="75">
        <f>100*(SUM(Taulukko!Z31:Z33)-SUM(Taulukko!Z19:Z21))/SUM(Taulukko!Z19:Z21)</f>
        <v>2.563712306354026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14.603773455781376</v>
      </c>
      <c r="W22" s="75">
        <f>100*(SUM(Taulukko!AD31:AD33)-SUM(Taulukko!AD19:AD21))/SUM(Taulukko!AD19:AD21)</f>
        <v>14.234662706065286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9.737720787501011</v>
      </c>
      <c r="Z22" s="75">
        <f>100*(SUM(Taulukko!AH31:AH33)-SUM(Taulukko!AH19:AH21))/SUM(Taulukko!AH19:AH21)</f>
        <v>9.720314305682358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7.734553775743709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5.39507029286373</v>
      </c>
      <c r="E23" s="75">
        <f>100*(SUM(Taulukko!F32:F34)-SUM(Taulukko!F20:F22))/SUM(Taulukko!F20:F22)</f>
        <v>5.239186486661715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6.438299628559635</v>
      </c>
      <c r="H23" s="75">
        <f>100*(SUM(Taulukko!J32:J34)-SUM(Taulukko!J20:J22))/SUM(Taulukko!J20:J22)</f>
        <v>5.974454058508447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8.371154815935464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6.082107206764492</v>
      </c>
      <c r="N23" s="75">
        <f>100*(SUM(Taulukko!R32:R34)-SUM(Taulukko!R20:R22))/SUM(Taulukko!R20:R22)</f>
        <v>6.873222164739255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-1.0339092876903027</v>
      </c>
      <c r="Q23" s="75">
        <f>100*(SUM(Taulukko!V32:V34)-SUM(Taulukko!V20:V22))/SUM(Taulukko!V20:V22)</f>
        <v>-1.9641704005673242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2.7208868900159144</v>
      </c>
      <c r="T23" s="75">
        <f>100*(SUM(Taulukko!Z32:Z34)-SUM(Taulukko!Z20:Z22))/SUM(Taulukko!Z20:Z22)</f>
        <v>2.4207341238164695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12.947559703289288</v>
      </c>
      <c r="W23" s="75">
        <f>100*(SUM(Taulukko!AD32:AD34)-SUM(Taulukko!AD20:AD22))/SUM(Taulukko!AD20:AD22)</f>
        <v>13.964498410725586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9.974717547602124</v>
      </c>
      <c r="Z23" s="75">
        <f>100*(SUM(Taulukko!AH32:AH34)-SUM(Taulukko!AH20:AH22))/SUM(Taulukko!AH20:AH22)</f>
        <v>9.850753690693084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5.878958067382245</v>
      </c>
      <c r="E24" s="75">
        <f>100*(SUM(Taulukko!F33:F35)-SUM(Taulukko!F21:F23))/SUM(Taulukko!F21:F23)</f>
        <v>5.425738130745005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7.295960428689208</v>
      </c>
      <c r="H24" s="75">
        <f>100*(SUM(Taulukko!J33:J35)-SUM(Taulukko!J21:J23))/SUM(Taulukko!J21:J23)</f>
        <v>6.198686371100149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11.612576064908724</v>
      </c>
      <c r="K24" s="75">
        <f>100*(SUM(Taulukko!N33:N35)-SUM(Taulukko!N21:N23))/SUM(Taulukko!N21:N23)</f>
        <v>10.898082744702302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6.433679620933556</v>
      </c>
      <c r="N24" s="75">
        <f>100*(SUM(Taulukko!R33:R35)-SUM(Taulukko!R21:R23))/SUM(Taulukko!R21:R23)</f>
        <v>6.845614338903794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-1.3390149746334283</v>
      </c>
      <c r="Q24" s="75">
        <f>100*(SUM(Taulukko!V33:V35)-SUM(Taulukko!V21:V23))/SUM(Taulukko!V21:V23)</f>
        <v>-1.4659052951375162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2.726563203554159</v>
      </c>
      <c r="T24" s="75">
        <f>100*(SUM(Taulukko!Z33:Z35)-SUM(Taulukko!Z21:Z23))/SUM(Taulukko!Z21:Z23)</f>
        <v>2.2475642866158525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11.315316982532298</v>
      </c>
      <c r="W24" s="75">
        <f>100*(SUM(Taulukko!AD33:AD35)-SUM(Taulukko!AD21:AD23))/SUM(Taulukko!AD21:AD23)</f>
        <v>13.519660228733198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10.353599112185892</v>
      </c>
      <c r="Z24" s="75">
        <f>100*(SUM(Taulukko!AH33:AH35)-SUM(Taulukko!AH21:AH23))/SUM(Taulukko!AH21:AH23)</f>
        <v>9.951602882343032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5.61545120996001</v>
      </c>
      <c r="E25" s="75">
        <f>100*(SUM(Taulukko!F34:F36)-SUM(Taulukko!F22:F24))/SUM(Taulukko!F22:F24)</f>
        <v>5.350922260955624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7.221994255231852</v>
      </c>
      <c r="H25" s="75">
        <f>100*(SUM(Taulukko!J34:J36)-SUM(Taulukko!J22:J24))/SUM(Taulukko!J22:J24)</f>
        <v>6.336876533115301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13.732394366197205</v>
      </c>
      <c r="K25" s="75">
        <f>100*(SUM(Taulukko!N34:N36)-SUM(Taulukko!N22:N24))/SUM(Taulukko!N22:N24)</f>
        <v>11.717576364546824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6.4376962161269065</v>
      </c>
      <c r="N25" s="75">
        <f>100*(SUM(Taulukko!R34:R36)-SUM(Taulukko!R22:R24))/SUM(Taulukko!R22:R24)</f>
        <v>6.820126396829573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-0.8604231514044435</v>
      </c>
      <c r="Q25" s="75">
        <f>100*(SUM(Taulukko!V34:V36)-SUM(Taulukko!V22:V24))/SUM(Taulukko!V22:V24)</f>
        <v>-1.0060938284484178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1.960107848077307</v>
      </c>
      <c r="T25" s="75">
        <f>100*(SUM(Taulukko!Z34:Z36)-SUM(Taulukko!Z22:Z24))/SUM(Taulukko!Z22:Z24)</f>
        <v>2.0541842488517124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10.028808932831879</v>
      </c>
      <c r="W25" s="75">
        <f>100*(SUM(Taulukko!AD34:AD36)-SUM(Taulukko!AD22:AD24))/SUM(Taulukko!AD22:AD24)</f>
        <v>12.995898412250694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10.111240062363972</v>
      </c>
      <c r="Z25" s="75">
        <f>100*(SUM(Taulukko!AH34:AH36)-SUM(Taulukko!AH22:AH24))/SUM(Taulukko!AH22:AH24)</f>
        <v>10.001253211654971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8.415841584158425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4.959356050495443</v>
      </c>
      <c r="E26" s="75">
        <f>100*(SUM(Taulukko!F35:F37)-SUM(Taulukko!F23:F25))/SUM(Taulukko!F23:F25)</f>
        <v>5.113356307927319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6.40032613126783</v>
      </c>
      <c r="H26" s="75">
        <f>100*(SUM(Taulukko!J35:J37)-SUM(Taulukko!J23:J25))/SUM(Taulukko!J23:J25)</f>
        <v>6.349206349206359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11.694747274529263</v>
      </c>
      <c r="K26" s="75">
        <f>100*(SUM(Taulukko!N35:N37)-SUM(Taulukko!N23:N25))/SUM(Taulukko!N23:N25)</f>
        <v>11.336633663366324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6.267715472477372</v>
      </c>
      <c r="N26" s="75">
        <f>100*(SUM(Taulukko!R35:R37)-SUM(Taulukko!R23:R25))/SUM(Taulukko!R23:R25)</f>
        <v>6.808806861818507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-0.6809864936472547</v>
      </c>
      <c r="Q26" s="75">
        <f>100*(SUM(Taulukko!V35:V37)-SUM(Taulukko!V23:V25))/SUM(Taulukko!V23:V25)</f>
        <v>-0.5385338451036882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1.5989565236779533</v>
      </c>
      <c r="T26" s="75">
        <f>100*(SUM(Taulukko!Z35:Z37)-SUM(Taulukko!Z23:Z25))/SUM(Taulukko!Z23:Z25)</f>
        <v>1.8819380569530424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10.28957994211408</v>
      </c>
      <c r="W26" s="75">
        <f>100*(SUM(Taulukko!AD35:AD37)-SUM(Taulukko!AD23:AD25))/SUM(Taulukko!AD23:AD25)</f>
        <v>12.497406498166809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9.888451052988728</v>
      </c>
      <c r="Z26" s="75">
        <f>100*(SUM(Taulukko!AH35:AH37)-SUM(Taulukko!AH23:AH25))/SUM(Taulukko!AH23:AH25)</f>
        <v>10.030291884557325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8.493518104604382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4.524868835684013</v>
      </c>
      <c r="E27" s="75">
        <f>100*(SUM(Taulukko!F36:F38)-SUM(Taulukko!F24:F26))/SUM(Taulukko!F24:F26)</f>
        <v>4.973965263381387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6.399351964358045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9.614446071254264</v>
      </c>
      <c r="K27" s="75">
        <f>100*(SUM(Taulukko!N36:N38)-SUM(Taulukko!N24:N26))/SUM(Taulukko!N24:N26)</f>
        <v>10.464547677261615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6.10519539941336</v>
      </c>
      <c r="N27" s="75">
        <f>100*(SUM(Taulukko!R36:R38)-SUM(Taulukko!R24:R26))/SUM(Taulukko!R24:R26)</f>
        <v>6.8386641726503665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-0.3065333107852283</v>
      </c>
      <c r="Q27" s="75">
        <f>100*(SUM(Taulukko!V36:V38)-SUM(Taulukko!V24:V26))/SUM(Taulukko!V24:V26)</f>
        <v>-0.03290939467132053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1.1752399134840743</v>
      </c>
      <c r="T27" s="75">
        <f>100*(SUM(Taulukko!Z36:Z38)-SUM(Taulukko!Z24:Z26))/SUM(Taulukko!Z24:Z26)</f>
        <v>1.7755381037646987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10.629519359248352</v>
      </c>
      <c r="W27" s="75">
        <f>100*(SUM(Taulukko!AD36:AD38)-SUM(Taulukko!AD24:AD26))/SUM(Taulukko!AD24:AD26)</f>
        <v>12.068779713139659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9.61035626565777</v>
      </c>
      <c r="Z27" s="75">
        <f>100*(SUM(Taulukko!AH36:AH38)-SUM(Taulukko!AH24:AH26))/SUM(Taulukko!AH24:AH26)</f>
        <v>10.101583203901605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8.610741233910344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4.631453915658035</v>
      </c>
      <c r="E28" s="77">
        <f>100*(SUM(Taulukko!F37:F39)-SUM(Taulukko!F25:F27))/SUM(Taulukko!F25:F27)</f>
        <v>5.144662177652165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6.529625151148738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8.889956751561737</v>
      </c>
      <c r="K28" s="77">
        <f>100*(SUM(Taulukko!N37:N39)-SUM(Taulukko!N25:N27))/SUM(Taulukko!N25:N27)</f>
        <v>10.227823557925364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6.507240471480431</v>
      </c>
      <c r="N28" s="77">
        <f>100*(SUM(Taulukko!R37:R39)-SUM(Taulukko!R25:R27))/SUM(Taulukko!R25:R27)</f>
        <v>6.924518299805512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0.2542713567839169</v>
      </c>
      <c r="Q28" s="77">
        <f>100*(SUM(Taulukko!V37:V39)-SUM(Taulukko!V25:V27))/SUM(Taulukko!V25:V27)</f>
        <v>0.534802033819728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1.237610847874076</v>
      </c>
      <c r="T28" s="77">
        <f>100*(SUM(Taulukko!Z37:Z39)-SUM(Taulukko!Z25:Z27))/SUM(Taulukko!Z25:Z27)</f>
        <v>1.7608760372188323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10.57371146209167</v>
      </c>
      <c r="W28" s="77">
        <f>100*(SUM(Taulukko!AD37:AD39)-SUM(Taulukko!AD25:AD27))/SUM(Taulukko!AD25:AD27)</f>
        <v>11.711326166596946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10.025367971622407</v>
      </c>
      <c r="Z28" s="77">
        <f>100*(SUM(Taulukko!AH37:AH39)-SUM(Taulukko!AH25:AH27))/SUM(Taulukko!AH25:AH27)</f>
        <v>10.251900020931442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8.910454344949281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5.5397763422755695</v>
      </c>
      <c r="E29" s="75">
        <f>100*(SUM(Taulukko!F38:F40)-SUM(Taulukko!F26:F28))/SUM(Taulukko!F26:F28)</f>
        <v>5.625823052135229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6.781701444622795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6.998409528861313</v>
      </c>
      <c r="N29" s="75">
        <f>100*(SUM(Taulukko!R38:R40)-SUM(Taulukko!R26:R28))/SUM(Taulukko!R26:R28)</f>
        <v>7.04870638140286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0.5547340099407323</v>
      </c>
      <c r="Q29" s="75">
        <f>100*(SUM(Taulukko!V38:V40)-SUM(Taulukko!V26:V28))/SUM(Taulukko!V26:V28)</f>
        <v>1.1852572752061583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1.6956487965110485</v>
      </c>
      <c r="T29" s="75">
        <f>100*(SUM(Taulukko!Z38:Z40)-SUM(Taulukko!Z26:Z28))/SUM(Taulukko!Z26:Z28)</f>
        <v>1.829336902386022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10.586456402479376</v>
      </c>
      <c r="W29" s="75">
        <f>100*(SUM(Taulukko!AD38:AD40)-SUM(Taulukko!AD26:AD28))/SUM(Taulukko!AD26:AD28)</f>
        <v>11.444430045249835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10.550047019539347</v>
      </c>
      <c r="Z29" s="75">
        <f>100*(SUM(Taulukko!AH38:AH40)-SUM(Taulukko!AH26:AH28))/SUM(Taulukko!AH26:AH28)</f>
        <v>10.450750458772871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9.342105263157887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6.358077228705226</v>
      </c>
      <c r="E30" s="75">
        <f>100*(SUM(Taulukko!F39:F41)-SUM(Taulukko!F27:F29))/SUM(Taulukko!F27:F29)</f>
        <v>6.218464591301096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7.883153261304541</v>
      </c>
      <c r="H30" s="75">
        <f>100*(SUM(Taulukko!J39:J41)-SUM(Taulukko!J27:J29))/SUM(Taulukko!J27:J29)</f>
        <v>7.03437250199841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12.85024154589373</v>
      </c>
      <c r="K30" s="75">
        <f>100*(SUM(Taulukko!N39:N41)-SUM(Taulukko!N27:N29))/SUM(Taulukko!N27:N29)</f>
        <v>12.608695652173896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8.390714540316797</v>
      </c>
      <c r="N30" s="75">
        <f>100*(SUM(Taulukko!R39:R41)-SUM(Taulukko!R27:R29))/SUM(Taulukko!R27:R29)</f>
        <v>7.17801370166928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1.2561456828621642</v>
      </c>
      <c r="Q30" s="75">
        <f>100*(SUM(Taulukko!V39:V41)-SUM(Taulukko!V27:V29))/SUM(Taulukko!V27:V29)</f>
        <v>1.950578836364662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2.014932594287129</v>
      </c>
      <c r="T30" s="75">
        <f>100*(SUM(Taulukko!Z39:Z41)-SUM(Taulukko!Z27:Z29))/SUM(Taulukko!Z27:Z29)</f>
        <v>1.9424196405505425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10.67711810526485</v>
      </c>
      <c r="W30" s="75">
        <f>100*(SUM(Taulukko!AD39:AD41)-SUM(Taulukko!AD27:AD29))/SUM(Taulukko!AD27:AD29)</f>
        <v>11.279875273106379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10.83401708286304</v>
      </c>
      <c r="Z30" s="75">
        <f>100*(SUM(Taulukko!AH39:AH41)-SUM(Taulukko!AH27:AH29))/SUM(Taulukko!AH27:AH29)</f>
        <v>10.638090288310027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9.790209790209792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7.169938726618603</v>
      </c>
      <c r="E31" s="75">
        <f>100*(SUM(Taulukko!F40:F42)-SUM(Taulukko!F28:F30))/SUM(Taulukko!F28:F30)</f>
        <v>6.680400187986125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8.904933814681115</v>
      </c>
      <c r="H31" s="75">
        <f>100*(SUM(Taulukko!J40:J42)-SUM(Taulukko!J28:J30))/SUM(Taulukko!J28:J30)</f>
        <v>7.16560509554139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15.026660203586996</v>
      </c>
      <c r="K31" s="75">
        <f>100*(SUM(Taulukko!N40:N42)-SUM(Taulukko!N28:N30))/SUM(Taulukko!N28:N30)</f>
        <v>13.913043478260875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9.059653207358172</v>
      </c>
      <c r="N31" s="75">
        <f>100*(SUM(Taulukko!R40:R42)-SUM(Taulukko!R28:R30))/SUM(Taulukko!R28:R30)</f>
        <v>7.295552809348065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2.9514344096009903</v>
      </c>
      <c r="Q31" s="75">
        <f>100*(SUM(Taulukko!V40:V42)-SUM(Taulukko!V28:V30))/SUM(Taulukko!V28:V30)</f>
        <v>2.810603615203032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2.5189793581583353</v>
      </c>
      <c r="T31" s="75">
        <f>100*(SUM(Taulukko!Z40:Z42)-SUM(Taulukko!Z28:Z30))/SUM(Taulukko!Z28:Z30)</f>
        <v>2.0560667643197816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10.946090916869029</v>
      </c>
      <c r="W31" s="75">
        <f>100*(SUM(Taulukko!AD40:AD42)-SUM(Taulukko!AD28:AD30))/SUM(Taulukko!AD28:AD30)</f>
        <v>11.170473620839653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10.910012553227231</v>
      </c>
      <c r="Z31" s="75">
        <f>100*(SUM(Taulukko!AH40:AH42)-SUM(Taulukko!AH28:AH30))/SUM(Taulukko!AH28:AH30)</f>
        <v>10.78310956174477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10.68171949630916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7.189534592652882</v>
      </c>
      <c r="E32" s="75">
        <f>100*(SUM(Taulukko!F41:F43)-SUM(Taulukko!F29:F31))/SUM(Taulukko!F29:F31)</f>
        <v>6.858612341660877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8.699122106943317</v>
      </c>
      <c r="H32" s="75">
        <f>100*(SUM(Taulukko!J41:J43)-SUM(Taulukko!J29:J31))/SUM(Taulukko!J29:J31)</f>
        <v>7.091917591125178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14.457252641690664</v>
      </c>
      <c r="K32" s="75">
        <f>100*(SUM(Taulukko!N41:N43)-SUM(Taulukko!N29:N31))/SUM(Taulukko!N29:N31)</f>
        <v>14.450867052023122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9.659619759519746</v>
      </c>
      <c r="N32" s="75">
        <f>100*(SUM(Taulukko!R41:R43)-SUM(Taulukko!R29:R31))/SUM(Taulukko!R29:R31)</f>
        <v>7.40580142302181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4.63989460049299</v>
      </c>
      <c r="Q32" s="75">
        <f>100*(SUM(Taulukko!V41:V43)-SUM(Taulukko!V29:V31))/SUM(Taulukko!V29:V31)</f>
        <v>3.646633750445714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2.471407797407415</v>
      </c>
      <c r="T32" s="75">
        <f>100*(SUM(Taulukko!Z41:Z43)-SUM(Taulukko!Z29:Z31))/SUM(Taulukko!Z29:Z31)</f>
        <v>2.137622705004605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10.940097752169988</v>
      </c>
      <c r="W32" s="75">
        <f>100*(SUM(Taulukko!AD41:AD43)-SUM(Taulukko!AD29:AD31))/SUM(Taulukko!AD29:AD31)</f>
        <v>11.038748827787577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10.992943649375492</v>
      </c>
      <c r="Z32" s="75">
        <f>100*(SUM(Taulukko!AH41:AH43)-SUM(Taulukko!AH29:AH31))/SUM(Taulukko!AH29:AH31)</f>
        <v>10.88399364238988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11.269430051813455</v>
      </c>
      <c r="AC32" s="75">
        <f>100*(SUM(Taulukko!AL41:AL43)-SUM(Taulukko!AL29:AL31))/SUM(Taulukko!AL29:AL31)</f>
        <v>10.732758620689646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6.965939869473753</v>
      </c>
      <c r="E33" s="75">
        <f>100*(SUM(Taulukko!F42:F44)-SUM(Taulukko!F30:F32))/SUM(Taulukko!F30:F32)</f>
        <v>6.772463075560381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7.887435592548556</v>
      </c>
      <c r="H33" s="75">
        <f>100*(SUM(Taulukko!J42:J44)-SUM(Taulukko!J30:J32))/SUM(Taulukko!J30:J32)</f>
        <v>6.813706183536831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14.388489208633093</v>
      </c>
      <c r="K33" s="75">
        <f>100*(SUM(Taulukko!N42:N44)-SUM(Taulukko!N30:N32))/SUM(Taulukko!N30:N32)</f>
        <v>14.292543021032495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9.14821422003163</v>
      </c>
      <c r="N33" s="75">
        <f>100*(SUM(Taulukko!R42:R44)-SUM(Taulukko!R30:R32))/SUM(Taulukko!R30:R32)</f>
        <v>7.512229483817921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4.579068736685364</v>
      </c>
      <c r="Q33" s="75">
        <f>100*(SUM(Taulukko!V42:V44)-SUM(Taulukko!V30:V32))/SUM(Taulukko!V30:V32)</f>
        <v>4.369912774220292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2.4581961225559916</v>
      </c>
      <c r="T33" s="75">
        <f>100*(SUM(Taulukko!Z42:Z44)-SUM(Taulukko!Z30:Z32))/SUM(Taulukko!Z30:Z32)</f>
        <v>2.181539366053353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10.694908193784936</v>
      </c>
      <c r="W33" s="75">
        <f>100*(SUM(Taulukko!AD42:AD44)-SUM(Taulukko!AD30:AD32))/SUM(Taulukko!AD30:AD32)</f>
        <v>10.859437584864917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11.109143316677349</v>
      </c>
      <c r="Z33" s="75">
        <f>100*(SUM(Taulukko!AH42:AH44)-SUM(Taulukko!AH30:AH32))/SUM(Taulukko!AH30:AH32)</f>
        <v>10.94044341399797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11.177730192719496</v>
      </c>
      <c r="AC33" s="75">
        <f>100*(SUM(Taulukko!AL42:AL44)-SUM(Taulukko!AL30:AL32))/SUM(Taulukko!AL30:AL32)</f>
        <v>10.873287671232879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6.520047058767448</v>
      </c>
      <c r="E34" s="75">
        <f>100*(SUM(Taulukko!F43:F45)-SUM(Taulukko!F31:F33))/SUM(Taulukko!F31:F33)</f>
        <v>6.5523307297669895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6.497064579256369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13.771888310459046</v>
      </c>
      <c r="K34" s="75">
        <f>100*(SUM(Taulukko!N43:N45)-SUM(Taulukko!N31:N33))/SUM(Taulukko!N31:N33)</f>
        <v>13.73289287399718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8.876086635117968</v>
      </c>
      <c r="N34" s="75">
        <f>100*(SUM(Taulukko!R43:R45)-SUM(Taulukko!R31:R33))/SUM(Taulukko!R31:R33)</f>
        <v>7.606733005748774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4.987857207922351</v>
      </c>
      <c r="Q34" s="75">
        <f>100*(SUM(Taulukko!V43:V45)-SUM(Taulukko!V31:V33))/SUM(Taulukko!V31:V33)</f>
        <v>5.017008041194729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1.9317639874001806</v>
      </c>
      <c r="T34" s="75">
        <f>100*(SUM(Taulukko!Z43:Z45)-SUM(Taulukko!Z31:Z33))/SUM(Taulukko!Z31:Z33)</f>
        <v>2.2125340319213227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10.433864997598613</v>
      </c>
      <c r="W34" s="75">
        <f>100*(SUM(Taulukko!AD43:AD45)-SUM(Taulukko!AD31:AD33))/SUM(Taulukko!AD31:AD33)</f>
        <v>10.678542479706978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11.028643944238151</v>
      </c>
      <c r="Z34" s="75">
        <f>100*(SUM(Taulukko!AH43:AH45)-SUM(Taulukko!AH31:AH33))/SUM(Taulukko!AH31:AH33)</f>
        <v>10.951632995721166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10.79014443500425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6.198423211935649</v>
      </c>
      <c r="E35" s="75">
        <f>100*(SUM(Taulukko!F44:F46)-SUM(Taulukko!F32:F34))/SUM(Taulukko!F32:F34)</f>
        <v>6.335352510979508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5.971306708026381</v>
      </c>
      <c r="H35" s="75">
        <f>100*(SUM(Taulukko!J44:J46)-SUM(Taulukko!J32:J34))/SUM(Taulukko!J32:J34)</f>
        <v>6.104199066874024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13.122382503490003</v>
      </c>
      <c r="K35" s="75">
        <f>100*(SUM(Taulukko!N44:N46)-SUM(Taulukko!N32:N34))/SUM(Taulukko!N32:N34)</f>
        <v>12.980992118683343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8.52272867153411</v>
      </c>
      <c r="N35" s="75">
        <f>100*(SUM(Taulukko!R44:R46)-SUM(Taulukko!R32:R34))/SUM(Taulukko!R32:R34)</f>
        <v>7.681434492560394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5.049955080158415</v>
      </c>
      <c r="Q35" s="75">
        <f>100*(SUM(Taulukko!V44:V46)-SUM(Taulukko!V32:V34))/SUM(Taulukko!V32:V34)</f>
        <v>5.667603252416259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1.9338681865781109</v>
      </c>
      <c r="T35" s="75">
        <f>100*(SUM(Taulukko!Z44:Z46)-SUM(Taulukko!Z32:Z34))/SUM(Taulukko!Z32:Z34)</f>
        <v>2.2699206719757488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10.441213167032505</v>
      </c>
      <c r="W35" s="75">
        <f>100*(SUM(Taulukko!AD44:AD46)-SUM(Taulukko!AD32:AD34))/SUM(Taulukko!AD32:AD34)</f>
        <v>10.528916341035536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10.794253908829383</v>
      </c>
      <c r="Z35" s="75">
        <f>100*(SUM(Taulukko!AH44:AH46)-SUM(Taulukko!AH32:AH34))/SUM(Taulukko!AH32:AH34)</f>
        <v>10.937015278961876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6.023131582018197</v>
      </c>
      <c r="E36" s="75">
        <f>100*(SUM(Taulukko!F45:F47)-SUM(Taulukko!F33:F35))/SUM(Taulukko!F33:F35)</f>
        <v>6.218561118814785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5.224740683826341</v>
      </c>
      <c r="H36" s="75">
        <f>100*(SUM(Taulukko!J45:J47)-SUM(Taulukko!J33:J35))/SUM(Taulukko!J33:J35)</f>
        <v>5.759567066099743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12.812358019082245</v>
      </c>
      <c r="K36" s="75">
        <f>100*(SUM(Taulukko!N45:N47)-SUM(Taulukko!N33:N35))/SUM(Taulukko!N33:N35)</f>
        <v>12.283894449499558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8.327922956780627</v>
      </c>
      <c r="N36" s="75">
        <f>100*(SUM(Taulukko!R45:R47)-SUM(Taulukko!R33:R35))/SUM(Taulukko!R33:R35)</f>
        <v>7.736758079678427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6.956857707341265</v>
      </c>
      <c r="Q36" s="75">
        <f>100*(SUM(Taulukko!V45:V47)-SUM(Taulukko!V33:V35))/SUM(Taulukko!V33:V35)</f>
        <v>6.324478509186841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2.056102485878685</v>
      </c>
      <c r="T36" s="75">
        <f>100*(SUM(Taulukko!Z45:Z47)-SUM(Taulukko!Z33:Z35))/SUM(Taulukko!Z33:Z35)</f>
        <v>2.3736925661345207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10.404695622895897</v>
      </c>
      <c r="W36" s="75">
        <f>100*(SUM(Taulukko!AD45:AD47)-SUM(Taulukko!AD33:AD35))/SUM(Taulukko!AD33:AD35)</f>
        <v>10.380953339759738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10.637944685902188</v>
      </c>
      <c r="Z36" s="75">
        <f>100*(SUM(Taulukko!AH45:AH47)-SUM(Taulukko!AH33:AH35))/SUM(Taulukko!AH33:AH35)</f>
        <v>10.934433884004749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6.091734539098495</v>
      </c>
      <c r="E37" s="75">
        <f>100*(SUM(Taulukko!F46:F48)-SUM(Taulukko!F34:F36))/SUM(Taulukko!F34:F36)</f>
        <v>6.234711129066125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4.898584003061619</v>
      </c>
      <c r="H37" s="75">
        <f>100*(SUM(Taulukko!J46:J48)-SUM(Taulukko!J34:J36))/SUM(Taulukko!J34:J36)</f>
        <v>5.459438677431752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10.39363113666518</v>
      </c>
      <c r="K37" s="75">
        <f>100*(SUM(Taulukko!N46:N48)-SUM(Taulukko!N34:N36))/SUM(Taulukko!N34:N36)</f>
        <v>11.922904527117883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8.215427207066046</v>
      </c>
      <c r="N37" s="75">
        <f>100*(SUM(Taulukko!R46:R48)-SUM(Taulukko!R34:R36))/SUM(Taulukko!R34:R36)</f>
        <v>7.774120244647337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7.358962688739618</v>
      </c>
      <c r="Q37" s="75">
        <f>100*(SUM(Taulukko!V46:V48)-SUM(Taulukko!V34:V36))/SUM(Taulukko!V34:V36)</f>
        <v>6.901614975890156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2.566527162674617</v>
      </c>
      <c r="T37" s="75">
        <f>100*(SUM(Taulukko!Z46:Z48)-SUM(Taulukko!Z34:Z36))/SUM(Taulukko!Z34:Z36)</f>
        <v>2.5100360092487435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10.267017440806855</v>
      </c>
      <c r="W37" s="75">
        <f>100*(SUM(Taulukko!AD46:AD48)-SUM(Taulukko!AD34:AD36))/SUM(Taulukko!AD34:AD36)</f>
        <v>10.187558478114981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10.831326304699436</v>
      </c>
      <c r="Z37" s="75">
        <f>100*(SUM(Taulukko!AH46:AH48)-SUM(Taulukko!AH34:AH36))/SUM(Taulukko!AH34:AH36)</f>
        <v>10.962967166316009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10.460772104607729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6.465828099275395</v>
      </c>
      <c r="E38" s="75">
        <f>100*(SUM(Taulukko!F47:F49)-SUM(Taulukko!F35:F37))/SUM(Taulukko!F35:F37)</f>
        <v>6.317056504722128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5.440613026819919</v>
      </c>
      <c r="H38" s="75">
        <f>100*(SUM(Taulukko!J47:J49)-SUM(Taulukko!J35:J37))/SUM(Taulukko!J35:J37)</f>
        <v>5.281285878300808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11.756876663708947</v>
      </c>
      <c r="K38" s="75">
        <f>100*(SUM(Taulukko!N47:N49)-SUM(Taulukko!N35:N37))/SUM(Taulukko!N35:N37)</f>
        <v>12.138728323699427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8.221626452189472</v>
      </c>
      <c r="N38" s="75">
        <f>100*(SUM(Taulukko!R47:R49)-SUM(Taulukko!R35:R37))/SUM(Taulukko!R35:R37)</f>
        <v>7.78910093095546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7.740202142542544</v>
      </c>
      <c r="Q38" s="75">
        <f>100*(SUM(Taulukko!V47:V49)-SUM(Taulukko!V35:V37))/SUM(Taulukko!V35:V37)</f>
        <v>7.354434403013001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2.8169374692990323</v>
      </c>
      <c r="T38" s="75">
        <f>100*(SUM(Taulukko!Z47:Z49)-SUM(Taulukko!Z35:Z37))/SUM(Taulukko!Z35:Z37)</f>
        <v>2.646690841464991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9.840742809178865</v>
      </c>
      <c r="W38" s="75">
        <f>100*(SUM(Taulukko!AD47:AD49)-SUM(Taulukko!AD35:AD37))/SUM(Taulukko!AD35:AD37)</f>
        <v>9.95139602338602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11.104639825275289</v>
      </c>
      <c r="Z38" s="75">
        <f>100*(SUM(Taulukko!AH47:AH49)-SUM(Taulukko!AH35:AH37))/SUM(Taulukko!AH35:AH37)</f>
        <v>10.998038917676562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10.383189122373297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6.72236393283474</v>
      </c>
      <c r="E39" s="75">
        <f>100*(SUM(Taulukko!F48:F50)-SUM(Taulukko!F36:F38))/SUM(Taulukko!F36:F38)</f>
        <v>6.282566413938484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13.713268032056982</v>
      </c>
      <c r="K39" s="75">
        <f>100*(SUM(Taulukko!N48:N50)-SUM(Taulukko!N36:N38))/SUM(Taulukko!N36:N38)</f>
        <v>12.483399734395732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8.285165624581628</v>
      </c>
      <c r="N39" s="75">
        <f>100*(SUM(Taulukko!R48:R50)-SUM(Taulukko!R36:R38))/SUM(Taulukko!R36:R38)</f>
        <v>7.770534062208719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8.426525878575937</v>
      </c>
      <c r="Q39" s="75">
        <f>100*(SUM(Taulukko!V48:V50)-SUM(Taulukko!V36:V38))/SUM(Taulukko!V36:V38)</f>
        <v>7.676861124293888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3.162103959000432</v>
      </c>
      <c r="T39" s="75">
        <f>100*(SUM(Taulukko!Z48:Z50)-SUM(Taulukko!Z36:Z38))/SUM(Taulukko!Z36:Z38)</f>
        <v>2.7525363595050982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9.613086339863122</v>
      </c>
      <c r="W39" s="75">
        <f>100*(SUM(Taulukko!AD48:AD50)-SUM(Taulukko!AD36:AD38))/SUM(Taulukko!AD36:AD38)</f>
        <v>9.719414686842729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11.324738113035957</v>
      </c>
      <c r="Z39" s="75">
        <f>100*(SUM(Taulukko!AH48:AH50)-SUM(Taulukko!AH36:AH38))/SUM(Taulukko!AH36:AH38)</f>
        <v>10.989773110344363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10.134859011033923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6.275707832967432</v>
      </c>
      <c r="E40" s="77">
        <f>100*(SUM(Taulukko!F49:F51)-SUM(Taulukko!F37:F39))/SUM(Taulukko!F37:F39)</f>
        <v>5.989055028562574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12.709620476610787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8.073239916825093</v>
      </c>
      <c r="N40" s="77">
        <f>100*(SUM(Taulukko!R49:R51)-SUM(Taulukko!R37:R39))/SUM(Taulukko!R37:R39)</f>
        <v>7.709595616878043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8.041261916934847</v>
      </c>
      <c r="Q40" s="77">
        <f>100*(SUM(Taulukko!V49:V51)-SUM(Taulukko!V37:V39))/SUM(Taulukko!V37:V39)</f>
        <v>7.863040986944805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3.382566172656944</v>
      </c>
      <c r="T40" s="77">
        <f>100*(SUM(Taulukko!Z49:Z51)-SUM(Taulukko!Z37:Z39))/SUM(Taulukko!Z37:Z39)</f>
        <v>2.8005284304624176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9.560273365559343</v>
      </c>
      <c r="W40" s="77">
        <f>100*(SUM(Taulukko!AD49:AD51)-SUM(Taulukko!AD37:AD39))/SUM(Taulukko!AD37:AD39)</f>
        <v>9.493574312182764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11.164356258353589</v>
      </c>
      <c r="Z40" s="77">
        <f>100*(SUM(Taulukko!AH49:AH51)-SUM(Taulukko!AH37:AH39))/SUM(Taulukko!AH37:AH39)</f>
        <v>10.902729002515763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9.639530174159571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5.485614987282851</v>
      </c>
      <c r="E41" s="75">
        <f>100*(SUM(Taulukko!F50:F52)-SUM(Taulukko!F38:F40))/SUM(Taulukko!F38:F40)</f>
        <v>5.50049582484454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4.09620443442314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7.761469224403469</v>
      </c>
      <c r="N41" s="75">
        <f>100*(SUM(Taulukko!R50:R52)-SUM(Taulukko!R38:R40))/SUM(Taulukko!R38:R40)</f>
        <v>7.613245972426041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7.926555844782269</v>
      </c>
      <c r="Q41" s="75">
        <f>100*(SUM(Taulukko!V50:V52)-SUM(Taulukko!V38:V40))/SUM(Taulukko!V38:V40)</f>
        <v>7.958008939084382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3.088355648672527</v>
      </c>
      <c r="T41" s="75">
        <f>100*(SUM(Taulukko!Z50:Z52)-SUM(Taulukko!Z38:Z40))/SUM(Taulukko!Z38:Z40)</f>
        <v>2.7811823923511754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9.469306124259361</v>
      </c>
      <c r="W41" s="75">
        <f>100*(SUM(Taulukko!AD50:AD52)-SUM(Taulukko!AD38:AD40))/SUM(Taulukko!AD38:AD40)</f>
        <v>9.20511604120419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10.840289211584658</v>
      </c>
      <c r="Z41" s="75">
        <f>100*(SUM(Taulukko!AH50:AH52)-SUM(Taulukko!AH38:AH40))/SUM(Taulukko!AH38:AH40)</f>
        <v>10.7423577838976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8.94504612916167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4.754935517330961</v>
      </c>
      <c r="E42" s="75">
        <f>100*(SUM(Taulukko!F51:F53)-SUM(Taulukko!F39:F41))/SUM(Taulukko!F39:F41)</f>
        <v>5.0152905896343265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3.622106049290511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9.845890410958903</v>
      </c>
      <c r="K42" s="75">
        <f>100*(SUM(Taulukko!N51:N53)-SUM(Taulukko!N39:N41))/SUM(Taulukko!N39:N41)</f>
        <v>10.55341055341059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7.386772793482583</v>
      </c>
      <c r="N42" s="75">
        <f>100*(SUM(Taulukko!R51:R53)-SUM(Taulukko!R39:R41))/SUM(Taulukko!R39:R41)</f>
        <v>7.502435183499977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8.16692290762247</v>
      </c>
      <c r="Q42" s="75">
        <f>100*(SUM(Taulukko!V51:V53)-SUM(Taulukko!V39:V41))/SUM(Taulukko!V39:V41)</f>
        <v>7.999206496924991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2.684318354523619</v>
      </c>
      <c r="T42" s="75">
        <f>100*(SUM(Taulukko!Z51:Z53)-SUM(Taulukko!Z39:Z41))/SUM(Taulukko!Z39:Z41)</f>
        <v>2.721126662524024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8.936371992762995</v>
      </c>
      <c r="W42" s="75">
        <f>100*(SUM(Taulukko!AD51:AD53)-SUM(Taulukko!AD39:AD41))/SUM(Taulukko!AD39:AD41)</f>
        <v>8.803480569161906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10.577125823959955</v>
      </c>
      <c r="Z42" s="75">
        <f>100*(SUM(Taulukko!AH51:AH53)-SUM(Taulukko!AH39:AH41))/SUM(Taulukko!AH39:AH41)</f>
        <v>10.53721279253609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4.454804171760282</v>
      </c>
      <c r="E43" s="75">
        <f>100*(SUM(Taulukko!F52:F54)-SUM(Taulukko!F40:F42))/SUM(Taulukko!F40:F42)</f>
        <v>4.682034036112614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2.1362799263351793</v>
      </c>
      <c r="H43" s="75">
        <f>100*(SUM(Taulukko!J52:J54)-SUM(Taulukko!J40:J42))/SUM(Taulukko!J40:J42)</f>
        <v>3.3432392273402676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9.608091024020245</v>
      </c>
      <c r="K43" s="75">
        <f>100*(SUM(Taulukko!N52:N54)-SUM(Taulukko!N40:N42))/SUM(Taulukko!N40:N42)</f>
        <v>9.966072943172156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7.361494663025954</v>
      </c>
      <c r="N43" s="75">
        <f>100*(SUM(Taulukko!R52:R54)-SUM(Taulukko!R40:R42))/SUM(Taulukko!R40:R42)</f>
        <v>7.394661752259375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8.65243243585803</v>
      </c>
      <c r="Q43" s="75">
        <f>100*(SUM(Taulukko!V52:V54)-SUM(Taulukko!V40:V42))/SUM(Taulukko!V40:V42)</f>
        <v>7.95539521360685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2.284056224364051</v>
      </c>
      <c r="T43" s="75">
        <f>100*(SUM(Taulukko!Z52:Z54)-SUM(Taulukko!Z40:Z42))/SUM(Taulukko!Z40:Z42)</f>
        <v>2.667773718747563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8.210982488652741</v>
      </c>
      <c r="W43" s="75">
        <f>100*(SUM(Taulukko!AD52:AD54)-SUM(Taulukko!AD40:AD42))/SUM(Taulukko!AD40:AD42)</f>
        <v>8.341838408577228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10.360176490703115</v>
      </c>
      <c r="Z43" s="75">
        <f>100*(SUM(Taulukko!AH52:AH54)-SUM(Taulukko!AH40:AH42))/SUM(Taulukko!AH40:AH42)</f>
        <v>10.30829761239156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7.257748136524116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4.34322439573459</v>
      </c>
      <c r="E44" s="75">
        <f>100*(SUM(Taulukko!F53:F55)-SUM(Taulukko!F41:F43))/SUM(Taulukko!F41:F43)</f>
        <v>4.525803963801111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2.019089574155654</v>
      </c>
      <c r="H44" s="75">
        <f>100*(SUM(Taulukko!J53:J55)-SUM(Taulukko!J41:J43))/SUM(Taulukko!J41:J43)</f>
        <v>3.218645948945633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10.01683501683501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7.25501004128299</v>
      </c>
      <c r="N44" s="75">
        <f>100*(SUM(Taulukko!R53:R55)-SUM(Taulukko!R41:R43))/SUM(Taulukko!R41:R43)</f>
        <v>7.292861607488856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8.1018358619477</v>
      </c>
      <c r="Q44" s="75">
        <f>100*(SUM(Taulukko!V53:V55)-SUM(Taulukko!V41:V43))/SUM(Taulukko!V41:V43)</f>
        <v>7.789824723769588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2.2735624183238174</v>
      </c>
      <c r="T44" s="75">
        <f>100*(SUM(Taulukko!Z53:Z55)-SUM(Taulukko!Z41:Z43))/SUM(Taulukko!Z41:Z43)</f>
        <v>2.659915883402863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7.834354959597109</v>
      </c>
      <c r="W44" s="75">
        <f>100*(SUM(Taulukko!AD53:AD55)-SUM(Taulukko!AD41:AD43))/SUM(Taulukko!AD41:AD43)</f>
        <v>7.912054665247477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9.94250126669526</v>
      </c>
      <c r="Z44" s="75">
        <f>100*(SUM(Taulukko!AH53:AH55)-SUM(Taulukko!AH41:AH43))/SUM(Taulukko!AH41:AH43)</f>
        <v>10.074629163127996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6.635622817229324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4.355363701632204</v>
      </c>
      <c r="E45" s="75">
        <f>100*(SUM(Taulukko!F54:F56)-SUM(Taulukko!F42:F44))/SUM(Taulukko!F42:F44)</f>
        <v>4.5180378828310195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3.244837758112099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10.10482180293502</v>
      </c>
      <c r="K45" s="75">
        <f>100*(SUM(Taulukko!N54:N56)-SUM(Taulukko!N42:N44))/SUM(Taulukko!N42:N44)</f>
        <v>10.330405687996675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7.1579808395974</v>
      </c>
      <c r="N45" s="75">
        <f>100*(SUM(Taulukko!R54:R56)-SUM(Taulukko!R42:R44))/SUM(Taulukko!R42:R44)</f>
        <v>7.195418056727923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8.397736145924757</v>
      </c>
      <c r="Q45" s="75">
        <f>100*(SUM(Taulukko!V54:V56)-SUM(Taulukko!V42:V44))/SUM(Taulukko!V42:V44)</f>
        <v>7.491412400668012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2.2966952843217006</v>
      </c>
      <c r="T45" s="75">
        <f>100*(SUM(Taulukko!Z54:Z56)-SUM(Taulukko!Z42:Z44))/SUM(Taulukko!Z42:Z44)</f>
        <v>2.713299292870062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7.522423514101665</v>
      </c>
      <c r="W45" s="75">
        <f>100*(SUM(Taulukko!AD54:AD56)-SUM(Taulukko!AD42:AD44))/SUM(Taulukko!AD42:AD44)</f>
        <v>7.541427884520092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9.578125914890029</v>
      </c>
      <c r="Z45" s="75">
        <f>100*(SUM(Taulukko!AH54:AH56)-SUM(Taulukko!AH42:AH44))/SUM(Taulukko!AH42:AH44)</f>
        <v>9.870783243325938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6.163328197226502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4.610263589104315</v>
      </c>
      <c r="E46" s="75">
        <f>100*(SUM(Taulukko!F55:F57)-SUM(Taulukko!F43:F45))/SUM(Taulukko!F43:F45)</f>
        <v>4.609915718444794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3.30760749724366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11.231281198003328</v>
      </c>
      <c r="K46" s="75">
        <f>100*(SUM(Taulukko!N55:N57)-SUM(Taulukko!N43:N45))/SUM(Taulukko!N43:N45)</f>
        <v>10.58091286307054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7.020062320084233</v>
      </c>
      <c r="N46" s="75">
        <f>100*(SUM(Taulukko!R55:R57)-SUM(Taulukko!R43:R45))/SUM(Taulukko!R43:R45)</f>
        <v>7.10407980657567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6.799944378317292</v>
      </c>
      <c r="Q46" s="75">
        <f>100*(SUM(Taulukko!V55:V57)-SUM(Taulukko!V43:V45))/SUM(Taulukko!V43:V45)</f>
        <v>7.084804149502577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2.8586625314537435</v>
      </c>
      <c r="T46" s="75">
        <f>100*(SUM(Taulukko!Z55:Z57)-SUM(Taulukko!Z43:Z45))/SUM(Taulukko!Z43:Z45)</f>
        <v>2.8160991619946083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8.275642313099622</v>
      </c>
      <c r="W46" s="75">
        <f>100*(SUM(Taulukko!AD55:AD57)-SUM(Taulukko!AD43:AD45))/SUM(Taulukko!AD43:AD45)</f>
        <v>7.211360836844732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9.566102911669892</v>
      </c>
      <c r="Z46" s="75">
        <f>100*(SUM(Taulukko!AH55:AH57)-SUM(Taulukko!AH43:AH45))/SUM(Taulukko!AH43:AH45)</f>
        <v>9.721202976578308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4.800596546683948</v>
      </c>
      <c r="E47" s="75">
        <f>100*(SUM(Taulukko!F56:F58)-SUM(Taulukko!F44:F46))/SUM(Taulukko!F44:F46)</f>
        <v>4.716925074387858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3.481128618541591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10.818593171534328</v>
      </c>
      <c r="K47" s="75">
        <f>100*(SUM(Taulukko!N56:N58)-SUM(Taulukko!N44:N46))/SUM(Taulukko!N44:N46)</f>
        <v>10.422650800164151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6.9907476899472165</v>
      </c>
      <c r="N47" s="75">
        <f>100*(SUM(Taulukko!R56:R58)-SUM(Taulukko!R44:R46))/SUM(Taulukko!R44:R46)</f>
        <v>7.020186712044859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7.14076487961657</v>
      </c>
      <c r="Q47" s="75">
        <f>100*(SUM(Taulukko!V56:V58)-SUM(Taulukko!V44:V46))/SUM(Taulukko!V44:V46)</f>
        <v>6.623117810987359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3.1902486387420392</v>
      </c>
      <c r="T47" s="75">
        <f>100*(SUM(Taulukko!Z56:Z58)-SUM(Taulukko!Z44:Z46))/SUM(Taulukko!Z44:Z46)</f>
        <v>2.9319502785989324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7.737870706911337</v>
      </c>
      <c r="W47" s="75">
        <f>100*(SUM(Taulukko!AD56:AD58)-SUM(Taulukko!AD44:AD46))/SUM(Taulukko!AD44:AD46)</f>
        <v>6.93741218580652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9.680130805546835</v>
      </c>
      <c r="Z47" s="75">
        <f>100*(SUM(Taulukko!AH56:AH58)-SUM(Taulukko!AH44:AH46))/SUM(Taulukko!AH44:AH46)</f>
        <v>9.610447800005197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4.864724716376758</v>
      </c>
      <c r="E48" s="75">
        <f>100*(SUM(Taulukko!F57:F59)-SUM(Taulukko!F45:F47))/SUM(Taulukko!F45:F47)</f>
        <v>4.772070265779673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3.6915204678362445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9.78654853000403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6.993184886583247</v>
      </c>
      <c r="N48" s="75">
        <f>100*(SUM(Taulukko!R57:R59)-SUM(Taulukko!R45:R47))/SUM(Taulukko!R45:R47)</f>
        <v>6.940012193209355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5.19693084914439</v>
      </c>
      <c r="Q48" s="75">
        <f>100*(SUM(Taulukko!V57:V59)-SUM(Taulukko!V45:V47))/SUM(Taulukko!V45:V47)</f>
        <v>6.164365883375529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3.2161844298878197</v>
      </c>
      <c r="T48" s="75">
        <f>100*(SUM(Taulukko!Z57:Z59)-SUM(Taulukko!Z45:Z47))/SUM(Taulukko!Z45:Z47)</f>
        <v>3.033240338103313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7.619251509335888</v>
      </c>
      <c r="W48" s="75">
        <f>100*(SUM(Taulukko!AD57:AD59)-SUM(Taulukko!AD45:AD47))/SUM(Taulukko!AD45:AD47)</f>
        <v>6.775286189374671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9.68630402217687</v>
      </c>
      <c r="Z48" s="75">
        <f>100*(SUM(Taulukko!AH57:AH59)-SUM(Taulukko!AH45:AH47))/SUM(Taulukko!AH45:AH47)</f>
        <v>9.502170358245962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4.773362855268571</v>
      </c>
      <c r="E49" s="75">
        <f>100*(SUM(Taulukko!F58:F60)-SUM(Taulukko!F46:F48))/SUM(Taulukko!F46:F48)</f>
        <v>4.77365688556558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3.9372949325556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9.054487179487177</v>
      </c>
      <c r="K49" s="75">
        <f>100*(SUM(Taulukko!N58:N60)-SUM(Taulukko!N46:N48))/SUM(Taulukko!N46:N48)</f>
        <v>9.491389667601117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6.9303453797137164</v>
      </c>
      <c r="N49" s="75">
        <f>100*(SUM(Taulukko!R58:R60)-SUM(Taulukko!R46:R48))/SUM(Taulukko!R46:R48)</f>
        <v>6.85718173726087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5.491308821877657</v>
      </c>
      <c r="Q49" s="75">
        <f>100*(SUM(Taulukko!V58:V60)-SUM(Taulukko!V46:V48))/SUM(Taulukko!V46:V48)</f>
        <v>5.785361276550055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3.145873864748854</v>
      </c>
      <c r="T49" s="75">
        <f>100*(SUM(Taulukko!Z58:Z60)-SUM(Taulukko!Z46:Z48))/SUM(Taulukko!Z46:Z48)</f>
        <v>3.1221421621085144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6.6233699994899755</v>
      </c>
      <c r="W49" s="75">
        <f>100*(SUM(Taulukko!AD58:AD60)-SUM(Taulukko!AD46:AD48))/SUM(Taulukko!AD46:AD48)</f>
        <v>6.739491337345332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9.524373478797004</v>
      </c>
      <c r="Z49" s="75">
        <f>100*(SUM(Taulukko!AH58:AH60)-SUM(Taulukko!AH46:AH48))/SUM(Taulukko!AH46:AH48)</f>
        <v>9.375338057783061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4.725180237757413</v>
      </c>
      <c r="E50" s="75">
        <f>100*(SUM(Taulukko!F59:F61)-SUM(Taulukko!F47:F49))/SUM(Taulukko!F47:F49)</f>
        <v>4.7639456812374945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4.107597237368213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9.170305676855893</v>
      </c>
      <c r="K50" s="75">
        <f>100*(SUM(Taulukko!N59:N61)-SUM(Taulukko!N47:N49))/SUM(Taulukko!N47:N49)</f>
        <v>9.238699444885016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6.888014463311077</v>
      </c>
      <c r="N50" s="75">
        <f>100*(SUM(Taulukko!R59:R61)-SUM(Taulukko!R47:R49))/SUM(Taulukko!R47:R49)</f>
        <v>6.767642682261507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5.036510748456253</v>
      </c>
      <c r="Q50" s="75">
        <f>100*(SUM(Taulukko!V59:V61)-SUM(Taulukko!V47:V49))/SUM(Taulukko!V47:V49)</f>
        <v>5.5063446067286925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3.171840832372522</v>
      </c>
      <c r="T50" s="75">
        <f>100*(SUM(Taulukko!Z59:Z61)-SUM(Taulukko!Z47:Z49))/SUM(Taulukko!Z47:Z49)</f>
        <v>3.2135961810592772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6.971243975863963</v>
      </c>
      <c r="W50" s="75">
        <f>100*(SUM(Taulukko!AD59:AD61)-SUM(Taulukko!AD47:AD49))/SUM(Taulukko!AD47:AD49)</f>
        <v>6.766286696594459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9.310171599027107</v>
      </c>
      <c r="Z50" s="75">
        <f>100*(SUM(Taulukko!AH59:AH61)-SUM(Taulukko!AH47:AH49))/SUM(Taulukko!AH47:AH49)</f>
        <v>9.23453401533569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4.673806992364252</v>
      </c>
      <c r="E51" s="75">
        <f>100*(SUM(Taulukko!F60:F62)-SUM(Taulukko!F48:F50))/SUM(Taulukko!F48:F50)</f>
        <v>4.792268900932976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4.313156940920636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9.357870007830845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6.636338875056929</v>
      </c>
      <c r="N51" s="75">
        <f>100*(SUM(Taulukko!R60:R62)-SUM(Taulukko!R48:R50))/SUM(Taulukko!R48:R50)</f>
        <v>6.673386039026041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4.277053793761085</v>
      </c>
      <c r="Q51" s="75">
        <f>100*(SUM(Taulukko!V60:V62)-SUM(Taulukko!V48:V50))/SUM(Taulukko!V48:V50)</f>
        <v>5.344651108816676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3.370427232856132</v>
      </c>
      <c r="T51" s="75">
        <f>100*(SUM(Taulukko!Z60:Z62)-SUM(Taulukko!Z48:Z50))/SUM(Taulukko!Z48:Z50)</f>
        <v>3.3147014367341607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6.864134906323783</v>
      </c>
      <c r="W51" s="75">
        <f>100*(SUM(Taulukko!AD60:AD62)-SUM(Taulukko!AD48:AD50))/SUM(Taulukko!AD48:AD50)</f>
        <v>6.775554805517378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9.124503602759988</v>
      </c>
      <c r="Z51" s="75">
        <f>100*(SUM(Taulukko!AH60:AH62)-SUM(Taulukko!AH48:AH50))/SUM(Taulukko!AH48:AH50)</f>
        <v>9.096951922556078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4.8339483394834035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4.758200686099466</v>
      </c>
      <c r="E52" s="77">
        <f>100*(SUM(Taulukko!F61:F63)-SUM(Taulukko!F49:F51))/SUM(Taulukko!F49:F51)</f>
        <v>4.902926354521703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4.296028880866418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9.475332811276436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6.34478513474152</v>
      </c>
      <c r="N52" s="77">
        <f>100*(SUM(Taulukko!R61:R63)-SUM(Taulukko!R49:R51))/SUM(Taulukko!R49:R51)</f>
        <v>6.588474376032701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4.556146914295037</v>
      </c>
      <c r="Q52" s="77">
        <f>100*(SUM(Taulukko!V61:V63)-SUM(Taulukko!V49:V51))/SUM(Taulukko!V49:V51)</f>
        <v>5.353329193929338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3.146947715272102</v>
      </c>
      <c r="T52" s="77">
        <f>100*(SUM(Taulukko!Z61:Z63)-SUM(Taulukko!Z49:Z51))/SUM(Taulukko!Z49:Z51)</f>
        <v>3.4331951492753023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6.711653459449728</v>
      </c>
      <c r="W52" s="77">
        <f>100*(SUM(Taulukko!AD61:AD63)-SUM(Taulukko!AD49:AD51))/SUM(Taulukko!AD49:AD51)</f>
        <v>6.77322273739766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8.75700407684254</v>
      </c>
      <c r="Z52" s="77">
        <f>100*(SUM(Taulukko!AH61:AH63)-SUM(Taulukko!AH49:AH51))/SUM(Taulukko!AH49:AH51)</f>
        <v>8.991616442856909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5.123479542941385</v>
      </c>
      <c r="AC52" s="77">
        <f>100*(SUM(Taulukko!AL61:AL63)-SUM(Taulukko!AL49:AL51))/SUM(Taulukko!AL49:AL51)</f>
        <v>5.6520132988548255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4.99359019250468</v>
      </c>
      <c r="E53" s="75">
        <f>100*(SUM(Taulukko!F62:F64)-SUM(Taulukko!F50:F52))/SUM(Taulukko!F50:F52)</f>
        <v>5.118450135201486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5.093930635838159</v>
      </c>
      <c r="H53" s="75">
        <f>100*(SUM(Taulukko!J62:J64)-SUM(Taulukko!J50:J52))/SUM(Taulukko!J50:J52)</f>
        <v>4.94584837545128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10.335413416536662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6.2236417762341905</v>
      </c>
      <c r="N53" s="75">
        <f>100*(SUM(Taulukko!R62:R64)-SUM(Taulukko!R50:R52))/SUM(Taulukko!R50:R52)</f>
        <v>6.530880482903542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5.3157176207688766</v>
      </c>
      <c r="Q53" s="75">
        <f>100*(SUM(Taulukko!V62:V64)-SUM(Taulukko!V50:V52))/SUM(Taulukko!V50:V52)</f>
        <v>5.5073108826396435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3.1642094804201393</v>
      </c>
      <c r="T53" s="75">
        <f>100*(SUM(Taulukko!Z62:Z64)-SUM(Taulukko!Z50:Z52))/SUM(Taulukko!Z50:Z52)</f>
        <v>3.5924111719736493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6.5161171741563715</v>
      </c>
      <c r="W53" s="75">
        <f>100*(SUM(Taulukko!AD62:AD64)-SUM(Taulukko!AD50:AD52))/SUM(Taulukko!AD50:AD52)</f>
        <v>6.844926445826054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8.621537234597083</v>
      </c>
      <c r="Z53" s="75">
        <f>100*(SUM(Taulukko!AH62:AH64)-SUM(Taulukko!AH50:AH52))/SUM(Taulukko!AH50:AH52)</f>
        <v>8.959463597679964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5.704821494295179</v>
      </c>
      <c r="AC53" s="75">
        <f>100*(SUM(Taulukko!AL62:AL64)-SUM(Taulukko!AL50:AL52))/SUM(Taulukko!AL50:AL52)</f>
        <v>6.001472754050057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5.349565245095188</v>
      </c>
      <c r="E54" s="75">
        <f>100*(SUM(Taulukko!F63:F65)-SUM(Taulukko!F51:F53))/SUM(Taulukko!F51:F53)</f>
        <v>5.427656765365942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5.533453887884272</v>
      </c>
      <c r="H54" s="75">
        <f>100*(SUM(Taulukko!J63:J65)-SUM(Taulukko!J51:J53))/SUM(Taulukko!J51:J53)</f>
        <v>5.297297297297313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11.925175370226041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6.492041650198808</v>
      </c>
      <c r="N54" s="75">
        <f>100*(SUM(Taulukko!R63:R65)-SUM(Taulukko!R51:R53))/SUM(Taulukko!R51:R53)</f>
        <v>6.501462502992768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10.591557997071039</v>
      </c>
      <c r="Q54" s="75">
        <f>100*(SUM(Taulukko!V63:V65)-SUM(Taulukko!V51:V53))/SUM(Taulukko!V51:V53)</f>
        <v>5.711431681592399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3.6011588185748136</v>
      </c>
      <c r="T54" s="75">
        <f>100*(SUM(Taulukko!Z63:Z65)-SUM(Taulukko!Z51:Z53))/SUM(Taulukko!Z51:Z53)</f>
        <v>3.8035719390702893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6.989009344862213</v>
      </c>
      <c r="W54" s="75">
        <f>100*(SUM(Taulukko!AD63:AD65)-SUM(Taulukko!AD51:AD53))/SUM(Taulukko!AD51:AD53)</f>
        <v>7.037565818532372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8.717635020069398</v>
      </c>
      <c r="Z54" s="75">
        <f>100*(SUM(Taulukko!AH63:AH65)-SUM(Taulukko!AH51:AH53))/SUM(Taulukko!AH51:AH53)</f>
        <v>9.026276179482737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6.885125184094251</v>
      </c>
      <c r="AC54" s="75">
        <f>100*(SUM(Taulukko!AL63:AL65)-SUM(Taulukko!AL51:AL53))/SUM(Taulukko!AL51:AL53)</f>
        <v>6.422018348623853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5.771344729022002</v>
      </c>
      <c r="E55" s="75">
        <f>100*(SUM(Taulukko!F64:F66)-SUM(Taulukko!F52:F54))/SUM(Taulukko!F52:F54)</f>
        <v>5.798787310066058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5.607476635514027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11.572472126105328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6.520541452299933</v>
      </c>
      <c r="N55" s="75">
        <f>100*(SUM(Taulukko!R64:R66)-SUM(Taulukko!R52:R54))/SUM(Taulukko!R52:R54)</f>
        <v>6.4835100111401545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10.02030139681922</v>
      </c>
      <c r="Q55" s="75">
        <f>100*(SUM(Taulukko!V64:V66)-SUM(Taulukko!V52:V54))/SUM(Taulukko!V52:V54)</f>
        <v>5.917865999633805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4.100711616874169</v>
      </c>
      <c r="T55" s="75">
        <f>100*(SUM(Taulukko!Z64:Z66)-SUM(Taulukko!Z52:Z54))/SUM(Taulukko!Z52:Z54)</f>
        <v>4.044875195222083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7.42106511522687</v>
      </c>
      <c r="W55" s="75">
        <f>100*(SUM(Taulukko!AD64:AD66)-SUM(Taulukko!AD52:AD54))/SUM(Taulukko!AD52:AD54)</f>
        <v>7.277904074539039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9.009742695604158</v>
      </c>
      <c r="Z55" s="75">
        <f>100*(SUM(Taulukko!AH64:AH66)-SUM(Taulukko!AH52:AH54))/SUM(Taulukko!AH52:AH54)</f>
        <v>9.185571039655706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6.839795171909308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6.238389040153448</v>
      </c>
      <c r="E56" s="75">
        <f>100*(SUM(Taulukko!F65:F67)-SUM(Taulukko!F53:F55))/SUM(Taulukko!F53:F55)</f>
        <v>6.1878704658683015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5.913978494623656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12.509563886763578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6.630282198852383</v>
      </c>
      <c r="N56" s="75">
        <f>100*(SUM(Taulukko!R65:R67)-SUM(Taulukko!R53:R55))/SUM(Taulukko!R53:R55)</f>
        <v>6.461489032291461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10.410477172133655</v>
      </c>
      <c r="Q56" s="75">
        <f>100*(SUM(Taulukko!V65:V67)-SUM(Taulukko!V53:V55))/SUM(Taulukko!V53:V55)</f>
        <v>6.156690328363079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4.601618623388891</v>
      </c>
      <c r="T56" s="75">
        <f>100*(SUM(Taulukko!Z65:Z67)-SUM(Taulukko!Z53:Z55))/SUM(Taulukko!Z53:Z55)</f>
        <v>4.278908198352947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7.575528879464751</v>
      </c>
      <c r="W56" s="75">
        <f>100*(SUM(Taulukko!AD65:AD67)-SUM(Taulukko!AD53:AD55))/SUM(Taulukko!AD53:AD55)</f>
        <v>7.470204091712331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9.54665070520505</v>
      </c>
      <c r="Z56" s="75">
        <f>100*(SUM(Taulukko!AH65:AH67)-SUM(Taulukko!AH53:AH55))/SUM(Taulukko!AH53:AH55)</f>
        <v>9.399149393182842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6.986899563318795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6.822008061358499</v>
      </c>
      <c r="E57" s="75">
        <f>100*(SUM(Taulukko!F66:F68)-SUM(Taulukko!F54:F56))/SUM(Taulukko!F54:F56)</f>
        <v>6.500818788050339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6.68583752695903</v>
      </c>
      <c r="H57" s="75">
        <f>100*(SUM(Taulukko!J66:J68)-SUM(Taulukko!J54:J56))/SUM(Taulukko!J54:J56)</f>
        <v>6.178571428571432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14.051789794364042</v>
      </c>
      <c r="K57" s="75">
        <f>100*(SUM(Taulukko!N66:N68)-SUM(Taulukko!N54:N56))/SUM(Taulukko!N54:N56)</f>
        <v>12.623199393479911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6.550615190042599</v>
      </c>
      <c r="N57" s="75">
        <f>100*(SUM(Taulukko!R66:R68)-SUM(Taulukko!R54:R56))/SUM(Taulukko!R54:R56)</f>
        <v>6.427123805711149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5.957955291551916</v>
      </c>
      <c r="Q57" s="75">
        <f>100*(SUM(Taulukko!V66:V68)-SUM(Taulukko!V54:V56))/SUM(Taulukko!V54:V56)</f>
        <v>6.455519779773225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4.88233188475187</v>
      </c>
      <c r="T57" s="75">
        <f>100*(SUM(Taulukko!Z66:Z68)-SUM(Taulukko!Z54:Z56))/SUM(Taulukko!Z54:Z56)</f>
        <v>4.472665486239227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7.6133528199493155</v>
      </c>
      <c r="W57" s="75">
        <f>100*(SUM(Taulukko!AD66:AD68)-SUM(Taulukko!AD54:AD56))/SUM(Taulukko!AD54:AD56)</f>
        <v>7.594698790651673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9.867051002127003</v>
      </c>
      <c r="Z57" s="75">
        <f>100*(SUM(Taulukko!AH66:AH68)-SUM(Taulukko!AH54:AH56))/SUM(Taulukko!AH54:AH56)</f>
        <v>9.61258563387771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7.365747460087066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6.774094400816968</v>
      </c>
      <c r="E58" s="75">
        <f>100*(SUM(Taulukko!F67:F69)-SUM(Taulukko!F55:F57))/SUM(Taulukko!F55:F57)</f>
        <v>6.654704861717762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6.895319757056096</v>
      </c>
      <c r="H58" s="75">
        <f>100*(SUM(Taulukko!J67:J69)-SUM(Taulukko!J55:J57))/SUM(Taulukko!J55:J57)</f>
        <v>6.438989683386703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12.079281974569938</v>
      </c>
      <c r="K58" s="75">
        <f>100*(SUM(Taulukko!N67:N69)-SUM(Taulukko!N55:N57))/SUM(Taulukko!N55:N57)</f>
        <v>12.23264540337712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6.542267002089148</v>
      </c>
      <c r="N58" s="75">
        <f>100*(SUM(Taulukko!R67:R69)-SUM(Taulukko!R55:R57))/SUM(Taulukko!R55:R57)</f>
        <v>6.377553922460861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7.254532813642989</v>
      </c>
      <c r="Q58" s="75">
        <f>100*(SUM(Taulukko!V67:V69)-SUM(Taulukko!V55:V57))/SUM(Taulukko!V55:V57)</f>
        <v>6.7851524290324905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4.869446160548297</v>
      </c>
      <c r="T58" s="75">
        <f>100*(SUM(Taulukko!Z67:Z69)-SUM(Taulukko!Z55:Z57))/SUM(Taulukko!Z55:Z57)</f>
        <v>4.613878440092817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6.675066162078645</v>
      </c>
      <c r="W58" s="75">
        <f>100*(SUM(Taulukko!AD67:AD69)-SUM(Taulukko!AD55:AD57))/SUM(Taulukko!AD55:AD57)</f>
        <v>7.6673212307915986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10.018121270056968</v>
      </c>
      <c r="Z58" s="75">
        <f>100*(SUM(Taulukko!AH67:AH69)-SUM(Taulukko!AH55:AH57))/SUM(Taulukko!AH55:AH57)</f>
        <v>9.792535270254225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7.609087630724833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6.687067521253646</v>
      </c>
      <c r="E59" s="75">
        <f>100*(SUM(Taulukko!F68:F70)-SUM(Taulukko!F56:F58))/SUM(Taulukko!F56:F58)</f>
        <v>6.701034949678211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7.026259758694135</v>
      </c>
      <c r="H59" s="75">
        <f>100*(SUM(Taulukko!J68:J70)-SUM(Taulukko!J56:J58))/SUM(Taulukko!J56:J58)</f>
        <v>6.62181303116149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11.284335560504818</v>
      </c>
      <c r="K59" s="75">
        <f>100*(SUM(Taulukko!N68:N70)-SUM(Taulukko!N56:N58))/SUM(Taulukko!N56:N58)</f>
        <v>11.705685618729076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6.3331434459888305</v>
      </c>
      <c r="N59" s="75">
        <f>100*(SUM(Taulukko!R68:R70)-SUM(Taulukko!R56:R58))/SUM(Taulukko!R56:R58)</f>
        <v>6.315889965348981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6.8745904937272435</v>
      </c>
      <c r="Q59" s="75">
        <f>100*(SUM(Taulukko!V68:V70)-SUM(Taulukko!V56:V58))/SUM(Taulukko!V56:V58)</f>
        <v>7.096923449395166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4.691746381930358</v>
      </c>
      <c r="T59" s="75">
        <f>100*(SUM(Taulukko!Z68:Z70)-SUM(Taulukko!Z56:Z58))/SUM(Taulukko!Z56:Z58)</f>
        <v>4.717522155466639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6.892966558692096</v>
      </c>
      <c r="W59" s="75">
        <f>100*(SUM(Taulukko!AD68:AD70)-SUM(Taulukko!AD56:AD58))/SUM(Taulukko!AD56:AD58)</f>
        <v>7.666304345102882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9.964309304761297</v>
      </c>
      <c r="Z59" s="75">
        <f>100*(SUM(Taulukko!AH68:AH70)-SUM(Taulukko!AH56:AH58))/SUM(Taulukko!AH56:AH58)</f>
        <v>9.942902900623167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6.555633353385452</v>
      </c>
      <c r="E60" s="75">
        <f>100*(SUM(Taulukko!F69:F71)-SUM(Taulukko!F57:F59))/SUM(Taulukko!F57:F59)</f>
        <v>6.773090289050307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6.692497358224728</v>
      </c>
      <c r="H60" s="75">
        <f>100*(SUM(Taulukko!J69:J71)-SUM(Taulukko!J57:J59))/SUM(Taulukko!J57:J59)</f>
        <v>6.802960874162852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11.385408990420059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6.090819695160484</v>
      </c>
      <c r="N60" s="75">
        <f>100*(SUM(Taulukko!R69:R71)-SUM(Taulukko!R57:R59))/SUM(Taulukko!R57:R59)</f>
        <v>6.254805017405315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7.832662385939261</v>
      </c>
      <c r="Q60" s="75">
        <f>100*(SUM(Taulukko!V69:V71)-SUM(Taulukko!V57:V59))/SUM(Taulukko!V57:V59)</f>
        <v>7.373998799435257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4.699821835640784</v>
      </c>
      <c r="T60" s="75">
        <f>100*(SUM(Taulukko!Z69:Z71)-SUM(Taulukko!Z57:Z59))/SUM(Taulukko!Z57:Z59)</f>
        <v>4.810526962822891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6.6702706904532185</v>
      </c>
      <c r="W60" s="75">
        <f>100*(SUM(Taulukko!AD69:AD71)-SUM(Taulukko!AD57:AD59))/SUM(Taulukko!AD57:AD59)</f>
        <v>7.5503146097888205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10.003665751495335</v>
      </c>
      <c r="Z60" s="75">
        <f>100*(SUM(Taulukko!AH69:AH71)-SUM(Taulukko!AH57:AH59))/SUM(Taulukko!AH57:AH59)</f>
        <v>10.091217982321554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8.12834224598929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6.887690424402992</v>
      </c>
      <c r="E61" s="75">
        <f>100*(SUM(Taulukko!F70:F72)-SUM(Taulukko!F58:F60))/SUM(Taulukko!F58:F60)</f>
        <v>6.946623838499095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6.909856190810237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12.04996326230713</v>
      </c>
      <c r="K61" s="75">
        <f>100*(SUM(Taulukko!N70:N72)-SUM(Taulukko!N58:N60))/SUM(Taulukko!N58:N60)</f>
        <v>11.48500365764447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5.9915368877659265</v>
      </c>
      <c r="N61" s="75">
        <f>100*(SUM(Taulukko!R70:R72)-SUM(Taulukko!R58:R60))/SUM(Taulukko!R58:R60)</f>
        <v>6.210275928686557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7.606949935399117</v>
      </c>
      <c r="Q61" s="75">
        <f>100*(SUM(Taulukko!V70:V72)-SUM(Taulukko!V58:V60))/SUM(Taulukko!V58:V60)</f>
        <v>7.602052120907282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4.683029851644248</v>
      </c>
      <c r="T61" s="75">
        <f>100*(SUM(Taulukko!Z70:Z72)-SUM(Taulukko!Z58:Z60))/SUM(Taulukko!Z58:Z60)</f>
        <v>4.91236851296292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7.315090607710516</v>
      </c>
      <c r="W61" s="75">
        <f>100*(SUM(Taulukko!AD70:AD72)-SUM(Taulukko!AD58:AD60))/SUM(Taulukko!AD58:AD60)</f>
        <v>7.344329004206492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10.032428727390682</v>
      </c>
      <c r="Z61" s="75">
        <f>100*(SUM(Taulukko!AH70:AH72)-SUM(Taulukko!AH58:AH60))/SUM(Taulukko!AH58:AH60)</f>
        <v>10.267315248568119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8.47818375310395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7.118356855025631</v>
      </c>
      <c r="E62" s="75">
        <f>100*(SUM(Taulukko!F71:F73)-SUM(Taulukko!F59:F61))/SUM(Taulukko!F59:F61)</f>
        <v>7.205787503407723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7.0530726256983405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12.218181818181804</v>
      </c>
      <c r="K62" s="75">
        <f>100*(SUM(Taulukko!N71:N73)-SUM(Taulukko!N59:N61))/SUM(Taulukko!N59:N61)</f>
        <v>11.833030852994563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5.96069758212216</v>
      </c>
      <c r="N62" s="75">
        <f>100*(SUM(Taulukko!R71:R73)-SUM(Taulukko!R59:R61))/SUM(Taulukko!R59:R61)</f>
        <v>6.190661169797284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7.991360691144707</v>
      </c>
      <c r="Q62" s="75">
        <f>100*(SUM(Taulukko!V71:V73)-SUM(Taulukko!V59:V61))/SUM(Taulukko!V59:V61)</f>
        <v>7.77832804509103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4.9130563259018025</v>
      </c>
      <c r="T62" s="75">
        <f>100*(SUM(Taulukko!Z71:Z73)-SUM(Taulukko!Z59:Z61))/SUM(Taulukko!Z59:Z61)</f>
        <v>5.030901487149145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6.917042806262141</v>
      </c>
      <c r="W62" s="75">
        <f>100*(SUM(Taulukko!AD71:AD73)-SUM(Taulukko!AD59:AD61))/SUM(Taulukko!AD59:AD61)</f>
        <v>7.1345096656756315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10.28707058409626</v>
      </c>
      <c r="Z62" s="75">
        <f>100*(SUM(Taulukko!AH71:AH73)-SUM(Taulukko!AH59:AH61))/SUM(Taulukko!AH59:AH61)</f>
        <v>10.48931969074546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8.862994350282474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7.4367379166903405</v>
      </c>
      <c r="E63" s="75">
        <f>100*(SUM(Taulukko!F72:F74)-SUM(Taulukko!F60:F62))/SUM(Taulukko!F60:F62)</f>
        <v>7.532413754160529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7.157748436414163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11.385606874328705</v>
      </c>
      <c r="K63" s="75">
        <f>100*(SUM(Taulukko!N72:N74)-SUM(Taulukko!N60:N62))/SUM(Taulukko!N60:N62)</f>
        <v>12.342569269521414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6.156539363268411</v>
      </c>
      <c r="N63" s="75">
        <f>100*(SUM(Taulukko!R72:R74)-SUM(Taulukko!R60:R62))/SUM(Taulukko!R60:R62)</f>
        <v>6.191275772160374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9.160195997252298</v>
      </c>
      <c r="Q63" s="75">
        <f>100*(SUM(Taulukko!V72:V74)-SUM(Taulukko!V60:V62))/SUM(Taulukko!V60:V62)</f>
        <v>7.851486232183397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4.934522569054034</v>
      </c>
      <c r="T63" s="75">
        <f>100*(SUM(Taulukko!Z72:Z74)-SUM(Taulukko!Z60:Z62))/SUM(Taulukko!Z60:Z62)</f>
        <v>5.1652193526559165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6.98259543351279</v>
      </c>
      <c r="W63" s="75">
        <f>100*(SUM(Taulukko!AD72:AD74)-SUM(Taulukko!AD60:AD62))/SUM(Taulukko!AD60:AD62)</f>
        <v>6.9628898984673775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10.63268400677422</v>
      </c>
      <c r="Z63" s="75">
        <f>100*(SUM(Taulukko!AH72:AH74)-SUM(Taulukko!AH60:AH62))/SUM(Taulukko!AH60:AH62)</f>
        <v>10.752640885655117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9.292502639915513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7.950922495384395</v>
      </c>
      <c r="E64" s="77">
        <f>100*(SUM(Taulukko!F73:F75)-SUM(Taulukko!F61:F63))/SUM(Taulukko!F61:F63)</f>
        <v>7.90845288202798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7.4766355140187</v>
      </c>
      <c r="H64" s="77">
        <f>100*(SUM(Taulukko!J73:J75)-SUM(Taulukko!J61:J63))/SUM(Taulukko!J61:J63)</f>
        <v>7.295988934993051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13.23319027181688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6.369621196311143</v>
      </c>
      <c r="N64" s="77">
        <f>100*(SUM(Taulukko!R73:R75)-SUM(Taulukko!R61:R63))/SUM(Taulukko!R61:R63)</f>
        <v>6.1947360149548985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8.755079213906127</v>
      </c>
      <c r="Q64" s="77">
        <f>100*(SUM(Taulukko!V73:V75)-SUM(Taulukko!V61:V63))/SUM(Taulukko!V61:V63)</f>
        <v>7.724093775317211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5.377442402908016</v>
      </c>
      <c r="T64" s="77">
        <f>100*(SUM(Taulukko!Z73:Z75)-SUM(Taulukko!Z61:Z63))/SUM(Taulukko!Z61:Z63)</f>
        <v>5.308260835300675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6.916318784589003</v>
      </c>
      <c r="W64" s="77">
        <f>100*(SUM(Taulukko!AD73:AD75)-SUM(Taulukko!AD61:AD63))/SUM(Taulukko!AD61:AD63)</f>
        <v>6.780651187718651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11.225249414526933</v>
      </c>
      <c r="Z64" s="77">
        <f>100*(SUM(Taulukko!AH73:AH75)-SUM(Taulukko!AH61:AH63))/SUM(Taulukko!AH61:AH63)</f>
        <v>11.02303141287505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9.817671809256662</v>
      </c>
      <c r="AC64" s="77">
        <f>100*(SUM(Taulukko!AL73:AL75)-SUM(Taulukko!AL61:AL63))/SUM(Taulukko!AL61:AL63)</f>
        <v>9.615384615384615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8.545791281514466</v>
      </c>
      <c r="E65" s="75">
        <f>100*(SUM(Taulukko!F74:F76)-SUM(Taulukko!F62:F64))/SUM(Taulukko!F62:F64)</f>
        <v>8.227178988951747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7.872121003781381</v>
      </c>
      <c r="H65" s="75">
        <f>100*(SUM(Taulukko!J74:J76)-SUM(Taulukko!J62:J64))/SUM(Taulukko!J62:J64)</f>
        <v>7.36154110767113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14.033227288794626</v>
      </c>
      <c r="K65" s="75">
        <f>100*(SUM(Taulukko!N74:N76)-SUM(Taulukko!N62:N64))/SUM(Taulukko!N62:N64)</f>
        <v>13.156966490299808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6.577485467986639</v>
      </c>
      <c r="N65" s="75">
        <f>100*(SUM(Taulukko!R74:R76)-SUM(Taulukko!R62:R64))/SUM(Taulukko!R62:R64)</f>
        <v>6.176488742275961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14.218595867023046</v>
      </c>
      <c r="Q65" s="75">
        <f>100*(SUM(Taulukko!V74:V76)-SUM(Taulukko!V62:V64))/SUM(Taulukko!V62:V64)</f>
        <v>7.379049872937279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5.871303714942202</v>
      </c>
      <c r="T65" s="75">
        <f>100*(SUM(Taulukko!Z74:Z76)-SUM(Taulukko!Z62:Z64))/SUM(Taulukko!Z62:Z64)</f>
        <v>5.4295190090347045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6.745786800977242</v>
      </c>
      <c r="W65" s="75">
        <f>100*(SUM(Taulukko!AD74:AD76)-SUM(Taulukko!AD62:AD64))/SUM(Taulukko!AD62:AD64)</f>
        <v>6.518694723033668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11.587897138921878</v>
      </c>
      <c r="Z65" s="75">
        <f>100*(SUM(Taulukko!AH74:AH76)-SUM(Taulukko!AH62:AH64))/SUM(Taulukko!AH62:AH64)</f>
        <v>11.246741207289618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10.27158774373259</v>
      </c>
      <c r="AC65" s="75">
        <f>100*(SUM(Taulukko!AL74:AL76)-SUM(Taulukko!AL62:AL64))/SUM(Taulukko!AL62:AL64)</f>
        <v>9.795067731851354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8.737331578858733</v>
      </c>
      <c r="E66" s="75">
        <f>100*(SUM(Taulukko!F75:F77)-SUM(Taulukko!F63:F65))/SUM(Taulukko!F63:F65)</f>
        <v>8.33572268626221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8.464701850582587</v>
      </c>
      <c r="H66" s="75">
        <f>100*(SUM(Taulukko!J75:J77)-SUM(Taulukko!J63:J65))/SUM(Taulukko!J63:J65)</f>
        <v>7.392197125256641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13.126740947075183</v>
      </c>
      <c r="K66" s="75">
        <f>100*(SUM(Taulukko!N75:N77)-SUM(Taulukko!N63:N65))/SUM(Taulukko!N63:N65)</f>
        <v>12.83124128312413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6.212180804196533</v>
      </c>
      <c r="N66" s="75">
        <f>100*(SUM(Taulukko!R75:R77)-SUM(Taulukko!R63:R65))/SUM(Taulukko!R63:R65)</f>
        <v>6.126237623762373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11.828650127457136</v>
      </c>
      <c r="Q66" s="75">
        <f>100*(SUM(Taulukko!V75:V77)-SUM(Taulukko!V63:V65))/SUM(Taulukko!V63:V65)</f>
        <v>6.892986559328678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5.747601309249215</v>
      </c>
      <c r="T66" s="75">
        <f>100*(SUM(Taulukko!Z75:Z77)-SUM(Taulukko!Z63:Z65))/SUM(Taulukko!Z63:Z65)</f>
        <v>5.500875173232627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6.05441570638277</v>
      </c>
      <c r="W66" s="75">
        <f>100*(SUM(Taulukko!AD75:AD77)-SUM(Taulukko!AD63:AD65))/SUM(Taulukko!AD63:AD65)</f>
        <v>6.193538665954357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11.544259129335416</v>
      </c>
      <c r="Z66" s="75">
        <f>100*(SUM(Taulukko!AH75:AH77)-SUM(Taulukko!AH63:AH65))/SUM(Taulukko!AH63:AH65)</f>
        <v>11.396171452351215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9.989665862900447</v>
      </c>
      <c r="AC66" s="75">
        <f>100*(SUM(Taulukko!AL75:AL77)-SUM(Taulukko!AL63:AL65))/SUM(Taulukko!AL63:AL65)</f>
        <v>9.793103448275875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8.494628460411052</v>
      </c>
      <c r="E67" s="75">
        <f>100*(SUM(Taulukko!F76:F78)-SUM(Taulukko!F64:F66))/SUM(Taulukko!F64:F66)</f>
        <v>8.16045892581856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8.600682593856652</v>
      </c>
      <c r="H67" s="75">
        <f>100*(SUM(Taulukko!J76:J78)-SUM(Taulukko!J64:J66))/SUM(Taulukko!J64:J66)</f>
        <v>7.2498298162015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12.12956581667817</v>
      </c>
      <c r="K67" s="75">
        <f>100*(SUM(Taulukko!N76:N78)-SUM(Taulukko!N64:N66))/SUM(Taulukko!N64:N66)</f>
        <v>11.841652323580027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6.142793963632033</v>
      </c>
      <c r="N67" s="75">
        <f>100*(SUM(Taulukko!R76:R78)-SUM(Taulukko!R64:R66))/SUM(Taulukko!R64:R66)</f>
        <v>6.05498124127897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13.794940679926073</v>
      </c>
      <c r="Q67" s="75">
        <f>100*(SUM(Taulukko!V76:V78)-SUM(Taulukko!V64:V66))/SUM(Taulukko!V64:V66)</f>
        <v>6.379593329191118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5.622618825192324</v>
      </c>
      <c r="T67" s="75">
        <f>100*(SUM(Taulukko!Z76:Z78)-SUM(Taulukko!Z64:Z66))/SUM(Taulukko!Z64:Z66)</f>
        <v>5.526876063632246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5.786238541786094</v>
      </c>
      <c r="W67" s="75">
        <f>100*(SUM(Taulukko!AD76:AD78)-SUM(Taulukko!AD64:AD66))/SUM(Taulukko!AD64:AD66)</f>
        <v>5.894172145835639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11.595668645235163</v>
      </c>
      <c r="Z67" s="75">
        <f>100*(SUM(Taulukko!AH76:AH78)-SUM(Taulukko!AH64:AH66))/SUM(Taulukko!AH64:AH66)</f>
        <v>11.483366126772712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10.099281068127352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7.770670521429377</v>
      </c>
      <c r="E68" s="75">
        <f>100*(SUM(Taulukko!F77:F79)-SUM(Taulukko!F65:F67))/SUM(Taulukko!F65:F67)</f>
        <v>7.779832277814182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6.971235194585456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10.879945429740804</v>
      </c>
      <c r="K68" s="75">
        <f>100*(SUM(Taulukko!N77:N79)-SUM(Taulukko!N65:N67))/SUM(Taulukko!N65:N67)</f>
        <v>10.608636518191108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5.753500007077876</v>
      </c>
      <c r="N68" s="75">
        <f>100*(SUM(Taulukko!R77:R79)-SUM(Taulukko!R65:R67))/SUM(Taulukko!R65:R67)</f>
        <v>5.980606449326119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8.810385818149514</v>
      </c>
      <c r="Q68" s="75">
        <f>100*(SUM(Taulukko!V77:V79)-SUM(Taulukko!V65:V67))/SUM(Taulukko!V65:V67)</f>
        <v>5.938726541605286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5.248656237289483</v>
      </c>
      <c r="T68" s="75">
        <f>100*(SUM(Taulukko!Z77:Z79)-SUM(Taulukko!Z65:Z67))/SUM(Taulukko!Z65:Z67)</f>
        <v>5.537996334470473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5.544116602935368</v>
      </c>
      <c r="W68" s="75">
        <f>100*(SUM(Taulukko!AD77:AD79)-SUM(Taulukko!AD65:AD67))/SUM(Taulukko!AD65:AD67)</f>
        <v>5.6742844417681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11.442633203638898</v>
      </c>
      <c r="Z68" s="75">
        <f>100*(SUM(Taulukko!AH77:AH79)-SUM(Taulukko!AH65:AH67))/SUM(Taulukko!AH65:AH67)</f>
        <v>11.534245230537651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9.353741496598639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7.257734507970185</v>
      </c>
      <c r="E69" s="75">
        <f>100*(SUM(Taulukko!F78:F80)-SUM(Taulukko!F66:F68))/SUM(Taulukko!F66:F68)</f>
        <v>7.362096328927851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7.243935309973046</v>
      </c>
      <c r="H69" s="75">
        <f>100*(SUM(Taulukko!J78:J80)-SUM(Taulukko!J66:J68))/SUM(Taulukko!J66:J68)</f>
        <v>6.559031281533804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8.44741235392319</v>
      </c>
      <c r="K69" s="75">
        <f>100*(SUM(Taulukko!N78:N80)-SUM(Taulukko!N66:N68))/SUM(Taulukko!N66:N68)</f>
        <v>9.66004712218108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5.694266358056895</v>
      </c>
      <c r="N69" s="75">
        <f>100*(SUM(Taulukko!R78:R80)-SUM(Taulukko!R66:R68))/SUM(Taulukko!R66:R68)</f>
        <v>5.9213750054155945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10.055088080392304</v>
      </c>
      <c r="Q69" s="75">
        <f>100*(SUM(Taulukko!V78:V80)-SUM(Taulukko!V66:V68))/SUM(Taulukko!V66:V68)</f>
        <v>5.669049393153941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5.365012570009236</v>
      </c>
      <c r="T69" s="75">
        <f>100*(SUM(Taulukko!Z78:Z80)-SUM(Taulukko!Z66:Z68))/SUM(Taulukko!Z66:Z68)</f>
        <v>5.562393212868279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5.513688114074969</v>
      </c>
      <c r="W69" s="75">
        <f>100*(SUM(Taulukko!AD78:AD80)-SUM(Taulukko!AD66:AD68))/SUM(Taulukko!AD66:AD68)</f>
        <v>5.527206028091219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11.704312253695992</v>
      </c>
      <c r="Z69" s="75">
        <f>100*(SUM(Taulukko!AH78:AH80)-SUM(Taulukko!AH66:AH68))/SUM(Taulukko!AH66:AH68)</f>
        <v>11.561492617696382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9.259885096316337</v>
      </c>
      <c r="AC69" s="75">
        <f>100*(SUM(Taulukko!AL78:AL80)-SUM(Taulukko!AL66:AL68))/SUM(Taulukko!AL66:AL68)</f>
        <v>9.21674544226874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6.863336043826506</v>
      </c>
      <c r="E70" s="75">
        <f>100*(SUM(Taulukko!F79:F81)-SUM(Taulukko!F67:F69))/SUM(Taulukko!F67:F69)</f>
        <v>7.022405045347679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6.350267379679163</v>
      </c>
      <c r="H70" s="75">
        <f>100*(SUM(Taulukko!J79:J81)-SUM(Taulukko!J67:J69))/SUM(Taulukko!J67:J69)</f>
        <v>6.04946524064168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8.775442108775446</v>
      </c>
      <c r="K70" s="75">
        <f>100*(SUM(Taulukko!N79:N81)-SUM(Taulukko!N67:N69))/SUM(Taulukko!N67:N69)</f>
        <v>9.1942494149114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5.580161974248388</v>
      </c>
      <c r="N70" s="75">
        <f>100*(SUM(Taulukko!R79:R81)-SUM(Taulukko!R67:R69))/SUM(Taulukko!R67:R69)</f>
        <v>5.888266110220682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9.122104506424945</v>
      </c>
      <c r="Q70" s="75">
        <f>100*(SUM(Taulukko!V79:V81)-SUM(Taulukko!V67:V69))/SUM(Taulukko!V67:V69)</f>
        <v>5.603456262572462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5.345173340979227</v>
      </c>
      <c r="T70" s="75">
        <f>100*(SUM(Taulukko!Z79:Z81)-SUM(Taulukko!Z67:Z69))/SUM(Taulukko!Z67:Z69)</f>
        <v>5.609768239523135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5.349062420998983</v>
      </c>
      <c r="W70" s="75">
        <f>100*(SUM(Taulukko!AD79:AD81)-SUM(Taulukko!AD67:AD69))/SUM(Taulukko!AD67:AD69)</f>
        <v>5.435606237780299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11.427136576198485</v>
      </c>
      <c r="Z70" s="75">
        <f>100*(SUM(Taulukko!AH79:AH81)-SUM(Taulukko!AH67:AH69))/SUM(Taulukko!AH67:AH69)</f>
        <v>11.56895676941961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8.780160857908863</v>
      </c>
      <c r="AC70" s="75">
        <f>100*(SUM(Taulukko!AL79:AL81)-SUM(Taulukko!AL67:AL69))/SUM(Taulukko!AL67:AL69)</f>
        <v>8.911222780569522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6.834018639440425</v>
      </c>
      <c r="E71" s="75">
        <f>100*(SUM(Taulukko!F80:F82)-SUM(Taulukko!F68:F70))/SUM(Taulukko!F68:F70)</f>
        <v>6.752974805557404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5.479907007638658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10.140093395597079</v>
      </c>
      <c r="K71" s="75">
        <f>100*(SUM(Taulukko!N80:N82)-SUM(Taulukko!N68:N70))/SUM(Taulukko!N68:N70)</f>
        <v>8.848968729208279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5.859499627778398</v>
      </c>
      <c r="N71" s="75">
        <f>100*(SUM(Taulukko!R80:R82)-SUM(Taulukko!R68:R70))/SUM(Taulukko!R68:R70)</f>
        <v>5.87709431806164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8.88077161852363</v>
      </c>
      <c r="Q71" s="75">
        <f>100*(SUM(Taulukko!V80:V82)-SUM(Taulukko!V68:V70))/SUM(Taulukko!V68:V70)</f>
        <v>5.635206131239306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5.657448647211332</v>
      </c>
      <c r="T71" s="75">
        <f>100*(SUM(Taulukko!Z80:Z82)-SUM(Taulukko!Z68:Z70))/SUM(Taulukko!Z68:Z70)</f>
        <v>5.673028071519143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5.351156110690291</v>
      </c>
      <c r="W71" s="75">
        <f>100*(SUM(Taulukko!AD80:AD82)-SUM(Taulukko!AD68:AD70))/SUM(Taulukko!AD68:AD70)</f>
        <v>5.393992521151227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11.463591009450592</v>
      </c>
      <c r="Z71" s="75">
        <f>100*(SUM(Taulukko!AH80:AH82)-SUM(Taulukko!AH68:AH70))/SUM(Taulukko!AH68:AH70)</f>
        <v>11.574836529597313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8.57427716849454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6.514179943148022</v>
      </c>
      <c r="E72" s="75">
        <f>100*(SUM(Taulukko!F81:F83)-SUM(Taulukko!F69:F71))/SUM(Taulukko!F69:F71)</f>
        <v>6.477028987662631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4.985143611753061</v>
      </c>
      <c r="H72" s="75">
        <f>100*(SUM(Taulukko!J81:J83)-SUM(Taulukko!J69:J71))/SUM(Taulukko!J69:J71)</f>
        <v>4.8844884488448885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8.007941760423558</v>
      </c>
      <c r="K72" s="75">
        <f>100*(SUM(Taulukko!N81:N83)-SUM(Taulukko!N69:N71))/SUM(Taulukko!N69:N71)</f>
        <v>8.236850810453204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6.011261805530284</v>
      </c>
      <c r="N72" s="75">
        <f>100*(SUM(Taulukko!R81:R83)-SUM(Taulukko!R69:R71))/SUM(Taulukko!R69:R71)</f>
        <v>5.867808806347087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8.056884733742068</v>
      </c>
      <c r="Q72" s="75">
        <f>100*(SUM(Taulukko!V81:V83)-SUM(Taulukko!V69:V71))/SUM(Taulukko!V69:V71)</f>
        <v>5.634560207560476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5.738576334955054</v>
      </c>
      <c r="T72" s="75">
        <f>100*(SUM(Taulukko!Z81:Z83)-SUM(Taulukko!Z69:Z71))/SUM(Taulukko!Z69:Z71)</f>
        <v>5.735472455815969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5.390615942629079</v>
      </c>
      <c r="W72" s="75">
        <f>100*(SUM(Taulukko!AD81:AD83)-SUM(Taulukko!AD69:AD71))/SUM(Taulukko!AD69:AD71)</f>
        <v>5.388492327446139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11.315652694531993</v>
      </c>
      <c r="Z72" s="75">
        <f>100*(SUM(Taulukko!AH81:AH83)-SUM(Taulukko!AH69:AH71))/SUM(Taulukko!AH69:AH71)</f>
        <v>11.602048136472252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8.272907053394867</v>
      </c>
      <c r="AC72" s="75">
        <f>100*(SUM(Taulukko!AL81:AL83)-SUM(Taulukko!AL69:AL71))/SUM(Taulukko!AL69:AL71)</f>
        <v>8.143752060666024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6.256858068373695</v>
      </c>
      <c r="E73" s="75">
        <f>100*(SUM(Taulukko!F82:F84)-SUM(Taulukko!F70:F72))/SUM(Taulukko!F70:F72)</f>
        <v>6.151829450589894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4.330708661417319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6.688524590163927</v>
      </c>
      <c r="K73" s="75">
        <f>100*(SUM(Taulukko!N82:N84)-SUM(Taulukko!N70:N72))/SUM(Taulukko!N70:N72)</f>
        <v>7.21784776902889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6.088074362186028</v>
      </c>
      <c r="N73" s="75">
        <f>100*(SUM(Taulukko!R82:R84)-SUM(Taulukko!R70:R72))/SUM(Taulukko!R70:R72)</f>
        <v>5.8386202080492335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7.281817494312255</v>
      </c>
      <c r="Q73" s="75">
        <f>100*(SUM(Taulukko!V82:V84)-SUM(Taulukko!V70:V72))/SUM(Taulukko!V70:V72)</f>
        <v>5.558737357853441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6.131050291655916</v>
      </c>
      <c r="T73" s="75">
        <f>100*(SUM(Taulukko!Z82:Z84)-SUM(Taulukko!Z70:Z72))/SUM(Taulukko!Z70:Z72)</f>
        <v>5.774211535225637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5.523325882170371</v>
      </c>
      <c r="W73" s="75">
        <f>100*(SUM(Taulukko!AD82:AD84)-SUM(Taulukko!AD70:AD72))/SUM(Taulukko!AD70:AD72)</f>
        <v>5.375196066801117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11.738183622763982</v>
      </c>
      <c r="Z73" s="75">
        <f>100*(SUM(Taulukko!AH82:AH84)-SUM(Taulukko!AH70:AH72))/SUM(Taulukko!AH70:AH72)</f>
        <v>11.646172412668369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7.820680628272243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5.931973677764873</v>
      </c>
      <c r="E74" s="75">
        <f>100*(SUM(Taulukko!F83:F85)-SUM(Taulukko!F71:F73))/SUM(Taulukko!F71:F73)</f>
        <v>5.74236869852483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6.124432922877523</v>
      </c>
      <c r="K74" s="75">
        <f>100*(SUM(Taulukko!N83:N85)-SUM(Taulukko!N71:N73))/SUM(Taulukko!N71:N73)</f>
        <v>5.907172995780568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6.026566087241699</v>
      </c>
      <c r="N74" s="75">
        <f>100*(SUM(Taulukko!R83:R85)-SUM(Taulukko!R71:R73))/SUM(Taulukko!R71:R73)</f>
        <v>5.777904522151861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6.682013911891356</v>
      </c>
      <c r="Q74" s="75">
        <f>100*(SUM(Taulukko!V83:V85)-SUM(Taulukko!V71:V73))/SUM(Taulukko!V71:V73)</f>
        <v>5.415573600518738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6.020968219016022</v>
      </c>
      <c r="T74" s="75">
        <f>100*(SUM(Taulukko!Z83:Z85)-SUM(Taulukko!Z71:Z73))/SUM(Taulukko!Z71:Z73)</f>
        <v>5.767657888772472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5.438935690282188</v>
      </c>
      <c r="W74" s="75">
        <f>100*(SUM(Taulukko!AD83:AD85)-SUM(Taulukko!AD71:AD73))/SUM(Taulukko!AD71:AD73)</f>
        <v>5.307792241877058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11.880396908333847</v>
      </c>
      <c r="Z74" s="75">
        <f>100*(SUM(Taulukko!AH83:AH85)-SUM(Taulukko!AH71:AH73))/SUM(Taulukko!AH71:AH73)</f>
        <v>11.667264623271171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6.899902818270168</v>
      </c>
      <c r="AC74" s="75">
        <f>100*(SUM(Taulukko!AL83:AL85)-SUM(Taulukko!AL71:AL73))/SUM(Taulukko!AL71:AL73)</f>
        <v>7.038598767434333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5.392975639499618</v>
      </c>
      <c r="E75" s="75">
        <f>100*(SUM(Taulukko!F84:F86)-SUM(Taulukko!F72:F74))/SUM(Taulukko!F72:F74)</f>
        <v>5.202235317761303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3.2101167315175028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5.014464802314357</v>
      </c>
      <c r="K75" s="75">
        <f>100*(SUM(Taulukko!N84:N86)-SUM(Taulukko!N72:N74))/SUM(Taulukko!N72:N74)</f>
        <v>4.324151185137732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5.786711006781456</v>
      </c>
      <c r="N75" s="75">
        <f>100*(SUM(Taulukko!R84:R86)-SUM(Taulukko!R72:R74))/SUM(Taulukko!R72:R74)</f>
        <v>5.687251710709142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5.2178437493864225</v>
      </c>
      <c r="Q75" s="75">
        <f>100*(SUM(Taulukko!V84:V86)-SUM(Taulukko!V72:V74))/SUM(Taulukko!V72:V74)</f>
        <v>5.259419061056542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5.890570963974081</v>
      </c>
      <c r="T75" s="75">
        <f>100*(SUM(Taulukko!Z84:Z86)-SUM(Taulukko!Z72:Z74))/SUM(Taulukko!Z72:Z74)</f>
        <v>5.714052180736276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5.133735979292484</v>
      </c>
      <c r="W75" s="75">
        <f>100*(SUM(Taulukko!AD84:AD86)-SUM(Taulukko!AD72:AD74))/SUM(Taulukko!AD72:AD74)</f>
        <v>5.197281843800734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11.814139161748782</v>
      </c>
      <c r="Z75" s="75">
        <f>100*(SUM(Taulukko!AH84:AH86)-SUM(Taulukko!AH72:AH74))/SUM(Taulukko!AH72:AH74)</f>
        <v>11.631853827704463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4.602194125406173</v>
      </c>
      <c r="E76" s="77">
        <f>100*(SUM(Taulukko!F85:F87)-SUM(Taulukko!F73:F75))/SUM(Taulukko!F73:F75)</f>
        <v>4.54095154774464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2.5459233000322383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2.6216045483259487</v>
      </c>
      <c r="K76" s="77">
        <f>100*(SUM(Taulukko!N85:N87)-SUM(Taulukko!N73:N75))/SUM(Taulukko!N73:N75)</f>
        <v>2.7155036311967056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5.657256822272305</v>
      </c>
      <c r="N76" s="77">
        <f>100*(SUM(Taulukko!R85:R87)-SUM(Taulukko!R73:R75))/SUM(Taulukko!R73:R75)</f>
        <v>5.575623038552287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5.114956785126769</v>
      </c>
      <c r="Q76" s="77">
        <f>100*(SUM(Taulukko!V85:V87)-SUM(Taulukko!V73:V75))/SUM(Taulukko!V73:V75)</f>
        <v>5.176121737430347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5.613869598451691</v>
      </c>
      <c r="T76" s="77">
        <f>100*(SUM(Taulukko!Z85:Z87)-SUM(Taulukko!Z73:Z75))/SUM(Taulukko!Z73:Z75)</f>
        <v>5.628638083679596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5.023693907884841</v>
      </c>
      <c r="W76" s="77">
        <f>100*(SUM(Taulukko!AD85:AD87)-SUM(Taulukko!AD73:AD75))/SUM(Taulukko!AD73:AD75)</f>
        <v>5.0997984526363656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11.551143605384803</v>
      </c>
      <c r="Z76" s="77">
        <f>100*(SUM(Taulukko!AH85:AH87)-SUM(Taulukko!AH73:AH75))/SUM(Taulukko!AH73:AH75)</f>
        <v>11.54567168155911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5.84291187739464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3.4691466905244654</v>
      </c>
      <c r="E77" s="75">
        <f>100*(SUM(Taulukko!F86:F88)-SUM(Taulukko!F74:F76))/SUM(Taulukko!F74:F76)</f>
        <v>3.9092417666581567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1.9545017622556762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0.27898326100435034</v>
      </c>
      <c r="K77" s="75">
        <f>100*(SUM(Taulukko!N86:N88)-SUM(Taulukko!N74:N76))/SUM(Taulukko!N74:N76)</f>
        <v>1.5897755610972641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5.247181126518182</v>
      </c>
      <c r="N77" s="75">
        <f>100*(SUM(Taulukko!R86:R88)-SUM(Taulukko!R74:R76))/SUM(Taulukko!R74:R76)</f>
        <v>5.45708804588645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-1.1733731941894356</v>
      </c>
      <c r="Q77" s="75">
        <f>100*(SUM(Taulukko!V86:V88)-SUM(Taulukko!V74:V76))/SUM(Taulukko!V74:V76)</f>
        <v>5.230005974181168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5.200485869719724</v>
      </c>
      <c r="T77" s="75">
        <f>100*(SUM(Taulukko!Z86:Z88)-SUM(Taulukko!Z74:Z76))/SUM(Taulukko!Z74:Z76)</f>
        <v>5.5395993277876725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4.981729124552943</v>
      </c>
      <c r="W77" s="75">
        <f>100*(SUM(Taulukko!AD86:AD88)-SUM(Taulukko!AD74:AD76))/SUM(Taulukko!AD74:AD76)</f>
        <v>5.043932065551706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11.285578405120598</v>
      </c>
      <c r="Z77" s="75">
        <f>100*(SUM(Taulukko!AH86:AH88)-SUM(Taulukko!AH74:AH76))/SUM(Taulukko!AH74:AH76)</f>
        <v>11.439892410273826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4.736343542784988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3.15156725050092</v>
      </c>
      <c r="E78" s="75">
        <f>100*(SUM(Taulukko!F87:F89)-SUM(Taulukko!F75:F77))/SUM(Taulukko!F75:F77)</f>
        <v>3.513175994776513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0.06319115323856098</v>
      </c>
      <c r="H78" s="75">
        <f>100*(SUM(Taulukko!J87:J89)-SUM(Taulukko!J75:J77))/SUM(Taulukko!J75:J77)</f>
        <v>1.4659018483110335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1.0156971375807977</v>
      </c>
      <c r="K78" s="75">
        <f>100*(SUM(Taulukko!N87:N89)-SUM(Taulukko!N75:N77))/SUM(Taulukko!N75:N77)</f>
        <v>1.297898640296659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5.287667889236479</v>
      </c>
      <c r="N78" s="75">
        <f>100*(SUM(Taulukko!R87:R89)-SUM(Taulukko!R75:R77))/SUM(Taulukko!R75:R77)</f>
        <v>5.345209433592294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-3.3626319256298554</v>
      </c>
      <c r="Q78" s="75">
        <f>100*(SUM(Taulukko!V87:V89)-SUM(Taulukko!V75:V77))/SUM(Taulukko!V75:V77)</f>
        <v>5.428387318219943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5.392341433430834</v>
      </c>
      <c r="T78" s="75">
        <f>100*(SUM(Taulukko!Z87:Z89)-SUM(Taulukko!Z75:Z77))/SUM(Taulukko!Z75:Z77)</f>
        <v>5.466786124037991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5.122843532050495</v>
      </c>
      <c r="W78" s="75">
        <f>100*(SUM(Taulukko!AD87:AD89)-SUM(Taulukko!AD75:AD77))/SUM(Taulukko!AD75:AD77)</f>
        <v>5.0061270557884745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11.388857751373173</v>
      </c>
      <c r="Z78" s="75">
        <f>100*(SUM(Taulukko!AH87:AH89)-SUM(Taulukko!AH75:AH77))/SUM(Taulukko!AH75:AH77)</f>
        <v>11.331726967642329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4.760413404321951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3.076497458258538</v>
      </c>
      <c r="E79" s="75">
        <f>100*(SUM(Taulukko!F88:F90)-SUM(Taulukko!F76:F78))/SUM(Taulukko!F76:F78)</f>
        <v>3.412940219139724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-0.03142677561281141</v>
      </c>
      <c r="H79" s="75">
        <f>100*(SUM(Taulukko!J88:J90)-SUM(Taulukko!J76:J78))/SUM(Taulukko!J76:J78)</f>
        <v>1.205966359885736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1.659496004917018</v>
      </c>
      <c r="K79" s="75">
        <f>100*(SUM(Taulukko!N88:N90)-SUM(Taulukko!N76:N78))/SUM(Taulukko!N76:N78)</f>
        <v>1.6312711603570365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5.0651031265476885</v>
      </c>
      <c r="N79" s="75">
        <f>100*(SUM(Taulukko!R88:R90)-SUM(Taulukko!R76:R78))/SUM(Taulukko!R76:R78)</f>
        <v>5.243606275177334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-4.793601155379305</v>
      </c>
      <c r="Q79" s="75">
        <f>100*(SUM(Taulukko!V88:V90)-SUM(Taulukko!V76:V78))/SUM(Taulukko!V76:V78)</f>
        <v>5.658841354090278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5.37727444608945</v>
      </c>
      <c r="T79" s="75">
        <f>100*(SUM(Taulukko!Z88:Z90)-SUM(Taulukko!Z76:Z78))/SUM(Taulukko!Z76:Z78)</f>
        <v>5.404902523763546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4.910045218599463</v>
      </c>
      <c r="W79" s="75">
        <f>100*(SUM(Taulukko!AD88:AD90)-SUM(Taulukko!AD76:AD78))/SUM(Taulukko!AD76:AD78)</f>
        <v>4.958104371340752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11.259844462123871</v>
      </c>
      <c r="Z79" s="75">
        <f>100*(SUM(Taulukko!AH88:AH90)-SUM(Taulukko!AH76:AH78))/SUM(Taulukko!AH76:AH78)</f>
        <v>11.209574189170446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4.166666666666659</v>
      </c>
      <c r="AC79" s="75">
        <f>100*(SUM(Taulukko!AL88:AL90)-SUM(Taulukko!AL76:AL78))/SUM(Taulukko!AL76:AL78)</f>
        <v>4.620668123634096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3.7061945901438436</v>
      </c>
      <c r="E80" s="75">
        <f>100*(SUM(Taulukko!F89:F91)-SUM(Taulukko!F77:F79))/SUM(Taulukko!F77:F79)</f>
        <v>3.4688803462593687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0.7230430682175452</v>
      </c>
      <c r="H80" s="75">
        <f>100*(SUM(Taulukko!J89:J91)-SUM(Taulukko!J77:J79))/SUM(Taulukko!J77:J79)</f>
        <v>1.0756089844985692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2.5530605967394506</v>
      </c>
      <c r="K80" s="75">
        <f>100*(SUM(Taulukko!N89:N91)-SUM(Taulukko!N77:N79))/SUM(Taulukko!N77:N79)</f>
        <v>2.028896403320002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5.344041814067639</v>
      </c>
      <c r="N80" s="75">
        <f>100*(SUM(Taulukko!R89:R91)-SUM(Taulukko!R77:R79))/SUM(Taulukko!R77:R79)</f>
        <v>5.1451031855492335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-0.4829253550921597</v>
      </c>
      <c r="Q80" s="75">
        <f>100*(SUM(Taulukko!V89:V91)-SUM(Taulukko!V77:V79))/SUM(Taulukko!V77:V79)</f>
        <v>5.747263437985241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5.618756892390792</v>
      </c>
      <c r="T80" s="75">
        <f>100*(SUM(Taulukko!Z89:Z91)-SUM(Taulukko!Z77:Z79))/SUM(Taulukko!Z77:Z79)</f>
        <v>5.332405106948279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4.974196834427292</v>
      </c>
      <c r="W80" s="75">
        <f>100*(SUM(Taulukko!AD89:AD91)-SUM(Taulukko!AD77:AD79))/SUM(Taulukko!AD77:AD79)</f>
        <v>4.901860462141631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11.16602935018171</v>
      </c>
      <c r="Z80" s="75">
        <f>100*(SUM(Taulukko!AH89:AH91)-SUM(Taulukko!AH77:AH79))/SUM(Taulukko!AH77:AH79)</f>
        <v>11.061295094192014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4.75894245723173</v>
      </c>
      <c r="AC80" s="75">
        <f>100*(SUM(Taulukko!AL89:AL91)-SUM(Taulukko!AL77:AL79))/SUM(Taulukko!AL77:AL79)</f>
        <v>4.4423734078906705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3.5843495202804028</v>
      </c>
      <c r="E81" s="75">
        <f>100*(SUM(Taulukko!F90:F92)-SUM(Taulukko!F78:F80))/SUM(Taulukko!F78:F80)</f>
        <v>3.474524748193319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0.7540056550424057</v>
      </c>
      <c r="H81" s="75">
        <f>100*(SUM(Taulukko!J90:J92)-SUM(Taulukko!J78:J80))/SUM(Taulukko!J78:J80)</f>
        <v>0.9785353535353427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2.370689655172428</v>
      </c>
      <c r="K81" s="75">
        <f>100*(SUM(Taulukko!N90:N92)-SUM(Taulukko!N78:N80))/SUM(Taulukko!N78:N80)</f>
        <v>1.9950890116635798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5.2980973052562</v>
      </c>
      <c r="N81" s="75">
        <f>100*(SUM(Taulukko!R90:R92)-SUM(Taulukko!R78:R80))/SUM(Taulukko!R78:R80)</f>
        <v>5.030106442683622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1.7567768012756162</v>
      </c>
      <c r="Q81" s="75">
        <f>100*(SUM(Taulukko!V90:V92)-SUM(Taulukko!V78:V80))/SUM(Taulukko!V78:V80)</f>
        <v>5.553612847963002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5.281862511364137</v>
      </c>
      <c r="T81" s="75">
        <f>100*(SUM(Taulukko!Z90:Z92)-SUM(Taulukko!Z78:Z80))/SUM(Taulukko!Z78:Z80)</f>
        <v>5.2364907819453235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4.855588245606766</v>
      </c>
      <c r="W81" s="75">
        <f>100*(SUM(Taulukko!AD90:AD92)-SUM(Taulukko!AD78:AD80))/SUM(Taulukko!AD78:AD80)</f>
        <v>4.834684171319793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10.653370866353635</v>
      </c>
      <c r="Z81" s="75">
        <f>100*(SUM(Taulukko!AH90:AH92)-SUM(Taulukko!AH78:AH80))/SUM(Taulukko!AH78:AH80)</f>
        <v>10.903116387534459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4.33034333436435</v>
      </c>
      <c r="AC81" s="75">
        <f>100*(SUM(Taulukko!AL90:AL92)-SUM(Taulukko!AL78:AL80))/SUM(Taulukko!AL78:AL80)</f>
        <v>4.2349304482225625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3.540558614525972</v>
      </c>
      <c r="E82" s="75">
        <f>100*(SUM(Taulukko!F91:F93)-SUM(Taulukko!F79:F81))/SUM(Taulukko!F79:F81)</f>
        <v>3.3512851591298363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0.9139615505830553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1.7791411042944645</v>
      </c>
      <c r="K82" s="75">
        <f>100*(SUM(Taulukko!N91:N93)-SUM(Taulukko!N79:N81))/SUM(Taulukko!N79:N81)</f>
        <v>1.5309246785058175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5.19667225924276</v>
      </c>
      <c r="N82" s="75">
        <f>100*(SUM(Taulukko!R91:R93)-SUM(Taulukko!R79:R81))/SUM(Taulukko!R79:R81)</f>
        <v>4.884930503831445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1.802558349963419</v>
      </c>
      <c r="Q82" s="75">
        <f>100*(SUM(Taulukko!V91:V93)-SUM(Taulukko!V79:V81))/SUM(Taulukko!V79:V81)</f>
        <v>5.074299277105361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5.222865027723638</v>
      </c>
      <c r="T82" s="75">
        <f>100*(SUM(Taulukko!Z91:Z93)-SUM(Taulukko!Z79:Z81))/SUM(Taulukko!Z79:Z81)</f>
        <v>5.122194277036958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4.82188145745185</v>
      </c>
      <c r="W82" s="75">
        <f>100*(SUM(Taulukko!AD91:AD93)-SUM(Taulukko!AD79:AD81))/SUM(Taulukko!AD79:AD81)</f>
        <v>4.753137863179342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10.695712226759541</v>
      </c>
      <c r="Z82" s="75">
        <f>100*(SUM(Taulukko!AH91:AH93)-SUM(Taulukko!AH79:AH81))/SUM(Taulukko!AH79:AH81)</f>
        <v>10.76150939091856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3.968009843125185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2.9982154959615506</v>
      </c>
      <c r="E83" s="75">
        <f>100*(SUM(Taulukko!F92:F94)-SUM(Taulukko!F80:F82))/SUM(Taulukko!F80:F82)</f>
        <v>3.163364749032455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0.8816120906800864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0.09085402786190533</v>
      </c>
      <c r="K83" s="75">
        <f>100*(SUM(Taulukko!N92:N94)-SUM(Taulukko!N80:N82))/SUM(Taulukko!N80:N82)</f>
        <v>1.0085574572126998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4.775419352205607</v>
      </c>
      <c r="N83" s="75">
        <f>100*(SUM(Taulukko!R92:R94)-SUM(Taulukko!R80:R82))/SUM(Taulukko!R80:R82)</f>
        <v>4.713620686405709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1.4725001238175441</v>
      </c>
      <c r="Q83" s="75">
        <f>100*(SUM(Taulukko!V92:V94)-SUM(Taulukko!V80:V82))/SUM(Taulukko!V80:V82)</f>
        <v>4.460155667929566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4.933921813508836</v>
      </c>
      <c r="T83" s="75">
        <f>100*(SUM(Taulukko!Z92:Z94)-SUM(Taulukko!Z80:Z82))/SUM(Taulukko!Z80:Z82)</f>
        <v>5.002078033298909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4.52186758244532</v>
      </c>
      <c r="W83" s="75">
        <f>100*(SUM(Taulukko!AD92:AD94)-SUM(Taulukko!AD80:AD82))/SUM(Taulukko!AD80:AD82)</f>
        <v>4.685410411041867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10.66996558171664</v>
      </c>
      <c r="Z83" s="75">
        <f>100*(SUM(Taulukko!AH92:AH94)-SUM(Taulukko!AH80:AH82))/SUM(Taulukko!AH80:AH82)</f>
        <v>10.631093814620078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3.7037037037036926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2.962935378962769</v>
      </c>
      <c r="E84" s="75">
        <f>100*(SUM(Taulukko!F93:F95)-SUM(Taulukko!F81:F83))/SUM(Taulukko!F81:F83)</f>
        <v>3.0129587956855906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0.9125235997482621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0.7046568627451015</v>
      </c>
      <c r="K84" s="75">
        <f>100*(SUM(Taulukko!N93:N95)-SUM(Taulukko!N81:N83))/SUM(Taulukko!N81:N83)</f>
        <v>0.7029339853300594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4.444139119790649</v>
      </c>
      <c r="N84" s="75">
        <f>100*(SUM(Taulukko!R93:R95)-SUM(Taulukko!R81:R83))/SUM(Taulukko!R81:R83)</f>
        <v>4.536174656324356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1.3436628447474475</v>
      </c>
      <c r="Q84" s="75">
        <f>100*(SUM(Taulukko!V93:V95)-SUM(Taulukko!V81:V83))/SUM(Taulukko!V81:V83)</f>
        <v>3.870461372612697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4.8968571661248035</v>
      </c>
      <c r="T84" s="75">
        <f>100*(SUM(Taulukko!Z93:Z95)-SUM(Taulukko!Z81:Z83))/SUM(Taulukko!Z81:Z83)</f>
        <v>4.8853708369370485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4.618614635618175</v>
      </c>
      <c r="W84" s="75">
        <f>100*(SUM(Taulukko!AD93:AD95)-SUM(Taulukko!AD81:AD83))/SUM(Taulukko!AD81:AD83)</f>
        <v>4.674311696141469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10.820251548536566</v>
      </c>
      <c r="Z84" s="75">
        <f>100*(SUM(Taulukko!AH93:AH95)-SUM(Taulukko!AH81:AH83))/SUM(Taulukko!AH81:AH83)</f>
        <v>10.474932403145568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3.3181126331811366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2.7270113254449924</v>
      </c>
      <c r="E85" s="75">
        <f>100*(SUM(Taulukko!F94:F96)-SUM(Taulukko!F82:F84))/SUM(Taulukko!F82:F84)</f>
        <v>2.9590908246829324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0.5658597925180976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1.321450522433931</v>
      </c>
      <c r="K85" s="75">
        <f>100*(SUM(Taulukko!N94:N96)-SUM(Taulukko!N82:N84))/SUM(Taulukko!N82:N84)</f>
        <v>0.7343941248469943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4.182383097716349</v>
      </c>
      <c r="N85" s="75">
        <f>100*(SUM(Taulukko!R94:R96)-SUM(Taulukko!R82:R84))/SUM(Taulukko!R82:R84)</f>
        <v>4.374009903301196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1.6871622880566404</v>
      </c>
      <c r="Q85" s="75">
        <f>100*(SUM(Taulukko!V94:V96)-SUM(Taulukko!V82:V84))/SUM(Taulukko!V82:V84)</f>
        <v>3.3717414757759094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4.534788183594975</v>
      </c>
      <c r="T85" s="75">
        <f>100*(SUM(Taulukko!Z94:Z96)-SUM(Taulukko!Z82:Z84))/SUM(Taulukko!Z82:Z84)</f>
        <v>4.783992014722851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4.6900863296296285</v>
      </c>
      <c r="W85" s="75">
        <f>100*(SUM(Taulukko!AD94:AD96)-SUM(Taulukko!AD82:AD84))/SUM(Taulukko!AD82:AD84)</f>
        <v>4.720432797548323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10.34145229719147</v>
      </c>
      <c r="Z85" s="75">
        <f>100*(SUM(Taulukko!AH94:AH96)-SUM(Taulukko!AH82:AH84))/SUM(Taulukko!AH82:AH84)</f>
        <v>10.271227241919279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3.247344461305004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2.8791284000628914</v>
      </c>
      <c r="E86" s="75">
        <f>100*(SUM(Taulukko!F95:F97)-SUM(Taulukko!F83:F85))/SUM(Taulukko!F83:F85)</f>
        <v>3.036785952433871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0.9730069052102842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0.5801526717557183</v>
      </c>
      <c r="K86" s="75">
        <f>100*(SUM(Taulukko!N95:N97)-SUM(Taulukko!N83:N85))/SUM(Taulukko!N83:N85)</f>
        <v>1.0419859025436822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4.2410513692156675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1.812943028443862</v>
      </c>
      <c r="Q86" s="75">
        <f>100*(SUM(Taulukko!V95:V97)-SUM(Taulukko!V83:V85))/SUM(Taulukko!V83:V85)</f>
        <v>2.951645839968518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4.515329055457383</v>
      </c>
      <c r="T86" s="75">
        <f>100*(SUM(Taulukko!Z95:Z97)-SUM(Taulukko!Z83:Z85))/SUM(Taulukko!Z83:Z85)</f>
        <v>4.711519947328863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4.862113807954147</v>
      </c>
      <c r="W86" s="75">
        <f>100*(SUM(Taulukko!AD95:AD97)-SUM(Taulukko!AD83:AD85))/SUM(Taulukko!AD83:AD85)</f>
        <v>4.787613514229192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9.92915184638964</v>
      </c>
      <c r="Z86" s="75">
        <f>100*(SUM(Taulukko!AH95:AH97)-SUM(Taulukko!AH83:AH85))/SUM(Taulukko!AH83:AH85)</f>
        <v>10.046485510182817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3.303030303030296</v>
      </c>
      <c r="AC86" s="75">
        <f>100*(SUM(Taulukko!AL95:AL97)-SUM(Taulukko!AL83:AL85))/SUM(Taulukko!AL83:AL85)</f>
        <v>3.6060606060605993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3.195211644689259</v>
      </c>
      <c r="E87" s="75">
        <f>100*(SUM(Taulukko!F96:F98)-SUM(Taulukko!F84:F86))/SUM(Taulukko!F84:F86)</f>
        <v>3.2281521240113364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1.507064364207225</v>
      </c>
      <c r="H87" s="75">
        <f>100*(SUM(Taulukko!J96:J98)-SUM(Taulukko!J84:J86))/SUM(Taulukko!J84:J86)</f>
        <v>1.256676091737355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0.8876645240281534</v>
      </c>
      <c r="K87" s="75">
        <f>100*(SUM(Taulukko!N96:N98)-SUM(Taulukko!N84:N86))/SUM(Taulukko!N84:N86)</f>
        <v>1.6579674547129366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3.9966838126292368</v>
      </c>
      <c r="N87" s="75">
        <f>100*(SUM(Taulukko!R96:R98)-SUM(Taulukko!R84:R86))/SUM(Taulukko!R84:R86)</f>
        <v>4.141219312728576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1.9948309805275346</v>
      </c>
      <c r="Q87" s="75">
        <f>100*(SUM(Taulukko!V96:V98)-SUM(Taulukko!V84:V86))/SUM(Taulukko!V84:V86)</f>
        <v>2.5732652851771336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4.690015294535689</v>
      </c>
      <c r="T87" s="75">
        <f>100*(SUM(Taulukko!Z96:Z98)-SUM(Taulukko!Z84:Z86))/SUM(Taulukko!Z84:Z86)</f>
        <v>4.667575934705891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4.8668880018900555</v>
      </c>
      <c r="W87" s="75">
        <f>100*(SUM(Taulukko!AD96:AD98)-SUM(Taulukko!AD84:AD86))/SUM(Taulukko!AD84:AD86)</f>
        <v>4.8486278259088085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9.734069529886728</v>
      </c>
      <c r="Z87" s="75">
        <f>100*(SUM(Taulukko!AH96:AH98)-SUM(Taulukko!AH84:AH86))/SUM(Taulukko!AH84:AH86)</f>
        <v>9.83924914088361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4.056917953375729</v>
      </c>
      <c r="AC87" s="75">
        <f>100*(SUM(Taulukko!AL96:AL98)-SUM(Taulukko!AL84:AL86))/SUM(Taulukko!AL84:AL86)</f>
        <v>3.7787182587666264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3.6778568902148248</v>
      </c>
      <c r="E88" s="77">
        <f>100*(SUM(Taulukko!F97:F99)-SUM(Taulukko!F85:F87))/SUM(Taulukko!F85:F87)</f>
        <v>3.411153706518342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2.267002518891684</v>
      </c>
      <c r="H88" s="77">
        <f>100*(SUM(Taulukko!J97:J99)-SUM(Taulukko!J85:J87))/SUM(Taulukko!J85:J87)</f>
        <v>1.4456316781898249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3.016312711603574</v>
      </c>
      <c r="K88" s="77">
        <f>100*(SUM(Taulukko!N97:N99)-SUM(Taulukko!N85:N87))/SUM(Taulukko!N85:N87)</f>
        <v>2.2748232400861026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3.9882139897486177</v>
      </c>
      <c r="N88" s="77">
        <f>100*(SUM(Taulukko!R97:R99)-SUM(Taulukko!R85:R87))/SUM(Taulukko!R85:R87)</f>
        <v>4.070616371612035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1.439230919710474</v>
      </c>
      <c r="Q88" s="77">
        <f>100*(SUM(Taulukko!V97:V99)-SUM(Taulukko!V85:V87))/SUM(Taulukko!V85:V87)</f>
        <v>2.224459762992817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4.709049135493751</v>
      </c>
      <c r="T88" s="77">
        <f>100*(SUM(Taulukko!Z97:Z99)-SUM(Taulukko!Z85:Z87))/SUM(Taulukko!Z85:Z87)</f>
        <v>4.634700805204546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4.890541917382306</v>
      </c>
      <c r="W88" s="77">
        <f>100*(SUM(Taulukko!AD97:AD99)-SUM(Taulukko!AD85:AD87))/SUM(Taulukko!AD85:AD87)</f>
        <v>4.905848293268336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9.613772208311186</v>
      </c>
      <c r="Z88" s="77">
        <f>100*(SUM(Taulukko!AH97:AH99)-SUM(Taulukko!AH85:AH87))/SUM(Taulukko!AH85:AH87)</f>
        <v>9.659330034692605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4.253393665158378</v>
      </c>
      <c r="AC88" s="77">
        <f>100*(SUM(Taulukko!AL97:AL99)-SUM(Taulukko!AL85:AL87))/SUM(Taulukko!AL85:AL87)</f>
        <v>3.889056376243586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3.77285916936172</v>
      </c>
      <c r="E89" s="113">
        <f>100*(SUM(Taulukko!F98:F100)-SUM(Taulukko!F86:F88))/SUM(Taulukko!F86:F88)</f>
        <v>3.426491815361948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2.341772151898727</v>
      </c>
      <c r="H89" s="113">
        <f>100*(SUM(Taulukko!J98:J100)-SUM(Taulukko!J86:J88))/SUM(Taulukko!J86:J88)</f>
        <v>1.5084852294154656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3.400309119010819</v>
      </c>
      <c r="K89" s="113">
        <f>100*(SUM(Taulukko!N98:N100)-SUM(Taulukko!N86:N88))/SUM(Taulukko!N86:N88)</f>
        <v>2.485424976986813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4.018607727903327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1.7817351143422746</v>
      </c>
      <c r="Q89" s="113">
        <f>100*(SUM(Taulukko!V98:V100)-SUM(Taulukko!V86:V88))/SUM(Taulukko!V86:V88)</f>
        <v>1.9077445232952768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4.740116568298084</v>
      </c>
      <c r="T89" s="113">
        <f>100*(SUM(Taulukko!Z98:Z100)-SUM(Taulukko!Z86:Z88))/SUM(Taulukko!Z86:Z88)</f>
        <v>4.600860897284473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4.918442539482705</v>
      </c>
      <c r="W89" s="113">
        <f>100*(SUM(Taulukko!AD98:AD100)-SUM(Taulukko!AD86:AD88))/SUM(Taulukko!AD86:AD88)</f>
        <v>4.981415618277419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9.543367145452287</v>
      </c>
      <c r="Z89" s="113">
        <f>100*(SUM(Taulukko!AH98:AH100)-SUM(Taulukko!AH86:AH88))/SUM(Taulukko!AH86:AH88)</f>
        <v>9.497734405179138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4.552306300874256</v>
      </c>
      <c r="AC89" s="113">
        <f>100*(SUM(Taulukko!AL98:AL100)-SUM(Taulukko!AL86:AL88))/SUM(Taulukko!AL86:AL88)</f>
        <v>3.8773669972948706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3.227466864387581</v>
      </c>
      <c r="E90" s="113">
        <f>100*(SUM(Taulukko!F99:F101)-SUM(Taulukko!F87:F89))/SUM(Taulukko!F87:F89)</f>
        <v>3.2579872742527103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1.5472055573097494</v>
      </c>
      <c r="H90" s="113">
        <f>100*(SUM(Taulukko!J99:J101)-SUM(Taulukko!J87:J89))/SUM(Taulukko!J87:J89)</f>
        <v>1.5075376884422147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1.9804996953077565</v>
      </c>
      <c r="K90" s="113">
        <f>100*(SUM(Taulukko!N99:N101)-SUM(Taulukko!N87:N89))/SUM(Taulukko!N87:N89)</f>
        <v>2.135448444173276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4.010615257908052</v>
      </c>
      <c r="N90" s="113">
        <f>100*(SUM(Taulukko!R99:R101)-SUM(Taulukko!R87:R89))/SUM(Taulukko!R87:R89)</f>
        <v>3.975833765599741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-0.9120097215239826</v>
      </c>
      <c r="Q90" s="113">
        <f>100*(SUM(Taulukko!V99:V101)-SUM(Taulukko!V87:V89))/SUM(Taulukko!V87:V89)</f>
        <v>1.6097178924090263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4.342382890626671</v>
      </c>
      <c r="T90" s="113">
        <f>100*(SUM(Taulukko!Z99:Z101)-SUM(Taulukko!Z87:Z89))/SUM(Taulukko!Z87:Z89)</f>
        <v>4.571969870590209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5.032757502251983</v>
      </c>
      <c r="W90" s="113">
        <f>100*(SUM(Taulukko!AD99:AD101)-SUM(Taulukko!AD87:AD89))/SUM(Taulukko!AD87:AD89)</f>
        <v>5.088691251259118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9.209128621426117</v>
      </c>
      <c r="Z90" s="113">
        <f>100*(SUM(Taulukko!AH99:AH101)-SUM(Taulukko!AH87:AH89))/SUM(Taulukko!AH87:AH89)</f>
        <v>9.35373103444418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3.198804185351267</v>
      </c>
      <c r="AC90" s="113">
        <f>100*(SUM(Taulukko!AL99:AL101)-SUM(Taulukko!AL87:AL89))/SUM(Taulukko!AL87:AL89)</f>
        <v>3.6837376460018176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2.8523065192527564</v>
      </c>
      <c r="E91" s="113">
        <f>100*(SUM(Taulukko!F100:F102)-SUM(Taulukko!F88:F90))/SUM(Taulukko!F88:F90)</f>
        <v>3.0770497653097633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0.8173530336372281</v>
      </c>
      <c r="H91" s="113">
        <f>100*(SUM(Taulukko!J100:J102)-SUM(Taulukko!J88:J90))/SUM(Taulukko!J88:J90)</f>
        <v>1.4424584509250622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1.0580411124546554</v>
      </c>
      <c r="K91" s="113">
        <f>100*(SUM(Taulukko!N100:N102)-SUM(Taulukko!N88:N90))/SUM(Taulukko!N88:N90)</f>
        <v>1.6353725015142269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3.9812418457683174</v>
      </c>
      <c r="N91" s="113">
        <f>100*(SUM(Taulukko!R100:R102)-SUM(Taulukko!R88:R90))/SUM(Taulukko!R88:R90)</f>
        <v>3.9410679160041537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-1.297962529130748</v>
      </c>
      <c r="Q91" s="113">
        <f>100*(SUM(Taulukko!V100:V102)-SUM(Taulukko!V88:V90))/SUM(Taulukko!V88:V90)</f>
        <v>1.347731970110196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4.369681967193165</v>
      </c>
      <c r="T91" s="113">
        <f>100*(SUM(Taulukko!Z100:Z102)-SUM(Taulukko!Z88:Z90))/SUM(Taulukko!Z88:Z90)</f>
        <v>4.567741542769309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5.282325927878821</v>
      </c>
      <c r="W91" s="113">
        <f>100*(SUM(Taulukko!AD100:AD102)-SUM(Taulukko!AD88:AD90))/SUM(Taulukko!AD88:AD90)</f>
        <v>5.21225065558571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9.022225055361702</v>
      </c>
      <c r="Z91" s="113">
        <f>100*(SUM(Taulukko!AH100:AH102)-SUM(Taulukko!AH88:AH90))/SUM(Taulukko!AH88:AH90)</f>
        <v>9.2487248541799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3.462686567164186</v>
      </c>
      <c r="AC91" s="113">
        <f>100*(SUM(Taulukko!AL100:AL102)-SUM(Taulukko!AL88:AL90))/SUM(Taulukko!AL88:AL90)</f>
        <v>3.551178752611154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2.7664474681050826</v>
      </c>
      <c r="E92" s="113">
        <f>100*(SUM(Taulukko!F101:F103)-SUM(Taulukko!F89:F91))/SUM(Taulukko!F89:F91)</f>
        <v>3.04606308421863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0.7178526841448047</v>
      </c>
      <c r="H92" s="113">
        <f>100*(SUM(Taulukko!J101:J103)-SUM(Taulukko!J89:J91))/SUM(Taulukko!J89:J91)</f>
        <v>1.4397496087637003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1.0497900419916018</v>
      </c>
      <c r="K92" s="113">
        <f>100*(SUM(Taulukko!N101:N103)-SUM(Taulukko!N89:N91))/SUM(Taulukko!N89:N91)</f>
        <v>1.4462187405845168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3.7245339416345407</v>
      </c>
      <c r="N92" s="113">
        <f>100*(SUM(Taulukko!R101:R103)-SUM(Taulukko!R89:R91))/SUM(Taulukko!R89:R91)</f>
        <v>3.923332788047338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-1.64317252856041</v>
      </c>
      <c r="Q92" s="113">
        <f>100*(SUM(Taulukko!V101:V103)-SUM(Taulukko!V89:V91))/SUM(Taulukko!V89:V91)</f>
        <v>1.1664285474933362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4.457922118012371</v>
      </c>
      <c r="T92" s="113">
        <f>100*(SUM(Taulukko!Z101:Z103)-SUM(Taulukko!Z89:Z91))/SUM(Taulukko!Z89:Z91)</f>
        <v>4.594955129759903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5.350031583862014</v>
      </c>
      <c r="W92" s="113">
        <f>100*(SUM(Taulukko!AD101:AD103)-SUM(Taulukko!AD89:AD91))/SUM(Taulukko!AD89:AD91)</f>
        <v>5.31814038841996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9.057888325822216</v>
      </c>
      <c r="Z92" s="113">
        <f>100*(SUM(Taulukko!AH101:AH103)-SUM(Taulukko!AH89:AH91))/SUM(Taulukko!AH89:AH91)</f>
        <v>9.196003269151904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3.2660332541567696</v>
      </c>
      <c r="AC92" s="113">
        <f>100*(SUM(Taulukko!AL101:AL103)-SUM(Taulukko!AL89:AL91))/SUM(Taulukko!AL89:AL91)</f>
        <v>3.5098155859607236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3.186953418891291</v>
      </c>
      <c r="E93" s="113">
        <f>100*(SUM(Taulukko!F102:F104)-SUM(Taulukko!F90:F92))/SUM(Taulukko!F90:F92)</f>
        <v>3.1649307501037276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1.3408169628936737</v>
      </c>
      <c r="H93" s="113">
        <f>100*(SUM(Taulukko!J102:J104)-SUM(Taulukko!J90:J92))/SUM(Taulukko!J90:J92)</f>
        <v>1.5317286652078883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1.9849624060150444</v>
      </c>
      <c r="K93" s="113">
        <f>100*(SUM(Taulukko!N102:N104)-SUM(Taulukko!N90:N92))/SUM(Taulukko!N90:N92)</f>
        <v>1.745410773397553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3.7923261448702523</v>
      </c>
      <c r="N93" s="113">
        <f>100*(SUM(Taulukko!R102:R104)-SUM(Taulukko!R90:R92))/SUM(Taulukko!R90:R92)</f>
        <v>3.934549955471031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0.3316235890054151</v>
      </c>
      <c r="Q93" s="113">
        <f>100*(SUM(Taulukko!V102:V104)-SUM(Taulukko!V90:V92))/SUM(Taulukko!V90:V92)</f>
        <v>1.1023712988346996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4.847192951733392</v>
      </c>
      <c r="T93" s="113">
        <f>100*(SUM(Taulukko!Z102:Z104)-SUM(Taulukko!Z90:Z92))/SUM(Taulukko!Z90:Z92)</f>
        <v>4.63612364607308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5.436626397611811</v>
      </c>
      <c r="W93" s="113">
        <f>100*(SUM(Taulukko!AD102:AD104)-SUM(Taulukko!AD90:AD92))/SUM(Taulukko!AD90:AD92)</f>
        <v>5.3960821467722315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9.304168431407362</v>
      </c>
      <c r="Z93" s="113">
        <f>100*(SUM(Taulukko!AH102:AH104)-SUM(Taulukko!AH90:AH92))/SUM(Taulukko!AH90:AH92)</f>
        <v>9.173627970103038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3.676252594129882</v>
      </c>
      <c r="AC93" s="113">
        <f>100*(SUM(Taulukko!AL102:AL104)-SUM(Taulukko!AL90:AL92))/SUM(Taulukko!AL90:AL92)</f>
        <v>3.5290628706998914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3.3011806746022128</v>
      </c>
      <c r="E94" s="113">
        <f>100*(SUM(Taulukko!F103:F105)-SUM(Taulukko!F91:F93))/SUM(Taulukko!F91:F93)</f>
        <v>3.3363156049376603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1.6526348612410389</v>
      </c>
      <c r="H94" s="113">
        <f>100*(SUM(Taulukko!J103:J105)-SUM(Taulukko!J91:J93))/SUM(Taulukko!J91:J93)</f>
        <v>1.6552154903185545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2.2302591922845365</v>
      </c>
      <c r="K94" s="113">
        <f>100*(SUM(Taulukko!N103:N105)-SUM(Taulukko!N91:N93))/SUM(Taulukko!N91:N93)</f>
        <v>2.4427020506634394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3.818729012608954</v>
      </c>
      <c r="N94" s="113">
        <f>100*(SUM(Taulukko!R103:R105)-SUM(Taulukko!R91:R93))/SUM(Taulukko!R91:R93)</f>
        <v>3.978274606565764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0.9682672551556321</v>
      </c>
      <c r="Q94" s="113">
        <f>100*(SUM(Taulukko!V103:V105)-SUM(Taulukko!V91:V93))/SUM(Taulukko!V91:V93)</f>
        <v>1.1506885914843035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4.806920136309351</v>
      </c>
      <c r="T94" s="113">
        <f>100*(SUM(Taulukko!Z103:Z105)-SUM(Taulukko!Z91:Z93))/SUM(Taulukko!Z91:Z93)</f>
        <v>4.66706391482036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5.400413040450106</v>
      </c>
      <c r="W94" s="113">
        <f>100*(SUM(Taulukko!AD103:AD105)-SUM(Taulukko!AD91:AD93))/SUM(Taulukko!AD91:AD93)</f>
        <v>5.456453940184103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9.383417285799139</v>
      </c>
      <c r="Z94" s="113">
        <f>100*(SUM(Taulukko!AH103:AH105)-SUM(Taulukko!AH91:AH93))/SUM(Taulukko!AH91:AH93)</f>
        <v>9.138951521984225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3.4594914251921733</v>
      </c>
      <c r="AC94" s="113">
        <f>100*(SUM(Taulukko!AL103:AL105)-SUM(Taulukko!AL91:AL93))/SUM(Taulukko!AL91:AL93)</f>
        <v>3.6094674556213153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3.557177439315177</v>
      </c>
      <c r="E95" s="113">
        <f>100*(SUM(Taulukko!F104:F106)-SUM(Taulukko!F92:F94))/SUM(Taulukko!F92:F94)</f>
        <v>3.506701636098603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2.032520325203234</v>
      </c>
      <c r="H95" s="113">
        <f>100*(SUM(Taulukko!J104:J106)-SUM(Taulukko!J92:J94))/SUM(Taulukko!J92:J94)</f>
        <v>1.8102372034956342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3.146747352496211</v>
      </c>
      <c r="K95" s="113">
        <f>100*(SUM(Taulukko!N104:N106)-SUM(Taulukko!N92:N94))/SUM(Taulukko!N92:N94)</f>
        <v>3.3282904689863844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3.949505300565109</v>
      </c>
      <c r="N95" s="113">
        <f>100*(SUM(Taulukko!R104:R106)-SUM(Taulukko!R92:R94))/SUM(Taulukko!R92:R94)</f>
        <v>4.05177585793135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1.164993456635343</v>
      </c>
      <c r="Q95" s="113">
        <f>100*(SUM(Taulukko!V104:V106)-SUM(Taulukko!V92:V94))/SUM(Taulukko!V92:V94)</f>
        <v>1.2598525568845769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4.71422361458785</v>
      </c>
      <c r="T95" s="113">
        <f>100*(SUM(Taulukko!Z104:Z106)-SUM(Taulukko!Z92:Z94))/SUM(Taulukko!Z92:Z94)</f>
        <v>4.682828828018399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5.608772067572214</v>
      </c>
      <c r="W95" s="113">
        <f>100*(SUM(Taulukko!AD104:AD106)-SUM(Taulukko!AD92:AD94))/SUM(Taulukko!AD92:AD94)</f>
        <v>5.501607397341991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9.192235778372634</v>
      </c>
      <c r="Z95" s="113">
        <f>100*(SUM(Taulukko!AH104:AH106)-SUM(Taulukko!AH92:AH94))/SUM(Taulukko!AH92:AH94)</f>
        <v>9.070005109862056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3.7791555949217632</v>
      </c>
      <c r="AC95" s="113">
        <f>100*(SUM(Taulukko!AL104:AL106)-SUM(Taulukko!AL92:AL94))/SUM(Taulukko!AL92:AL94)</f>
        <v>3.6599763872491247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3.7161388322945377</v>
      </c>
      <c r="E96" s="113">
        <f>100*(SUM(Taulukko!F105:F107)-SUM(Taulukko!F93:F95))/SUM(Taulukko!F93:F95)</f>
        <v>3.650393814669072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2.188868042526579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4.380894432613336</v>
      </c>
      <c r="K96" s="113">
        <f>100*(SUM(Taulukko!N105:N107)-SUM(Taulukko!N93:N95))/SUM(Taulukko!N93:N95)</f>
        <v>4.1881638846737514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4.118705788790761</v>
      </c>
      <c r="N96" s="113">
        <f>100*(SUM(Taulukko!R105:R107)-SUM(Taulukko!R93:R95))/SUM(Taulukko!R93:R95)</f>
        <v>4.1485225505443175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1.9970278501449399</v>
      </c>
      <c r="Q96" s="113">
        <f>100*(SUM(Taulukko!V105:V107)-SUM(Taulukko!V93:V95))/SUM(Taulukko!V93:V95)</f>
        <v>1.3601272122550954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4.664974619289355</v>
      </c>
      <c r="T96" s="113">
        <f>100*(SUM(Taulukko!Z105:Z107)-SUM(Taulukko!Z93:Z95))/SUM(Taulukko!Z93:Z95)</f>
        <v>4.693073921590879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5.524478465679662</v>
      </c>
      <c r="W96" s="113">
        <f>100*(SUM(Taulukko!AD105:AD107)-SUM(Taulukko!AD93:AD95))/SUM(Taulukko!AD93:AD95)</f>
        <v>5.514324283785813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8.922447586387129</v>
      </c>
      <c r="Z96" s="113">
        <f>100*(SUM(Taulukko!AH105:AH107)-SUM(Taulukko!AH93:AH95))/SUM(Taulukko!AH93:AH95)</f>
        <v>8.98235237597019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3.986443983614799</v>
      </c>
      <c r="E97" s="113">
        <f>100*(SUM(Taulukko!F106:F108)-SUM(Taulukko!F94:F96))/SUM(Taulukko!F94:F96)</f>
        <v>3.7025013000988825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2.5007814942169246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5.398847437064001</v>
      </c>
      <c r="K97" s="113">
        <f>100*(SUM(Taulukko!N106:N108)-SUM(Taulukko!N94:N96))/SUM(Taulukko!N94:N96)</f>
        <v>4.647630619684087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4.324940130207464</v>
      </c>
      <c r="N97" s="113">
        <f>100*(SUM(Taulukko!R106:R108)-SUM(Taulukko!R94:R96))/SUM(Taulukko!R94:R96)</f>
        <v>4.258992548328522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1.533960598925655</v>
      </c>
      <c r="Q97" s="113">
        <f>100*(SUM(Taulukko!V106:V108)-SUM(Taulukko!V94:V96))/SUM(Taulukko!V94:V96)</f>
        <v>1.401669260664975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4.695329083888336</v>
      </c>
      <c r="T97" s="113">
        <f>100*(SUM(Taulukko!Z106:Z108)-SUM(Taulukko!Z94:Z96))/SUM(Taulukko!Z94:Z96)</f>
        <v>4.703700506360009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5.507534864814771</v>
      </c>
      <c r="W97" s="113">
        <f>100*(SUM(Taulukko!AD106:AD108)-SUM(Taulukko!AD94:AD96))/SUM(Taulukko!AD94:AD96)</f>
        <v>5.50115714818963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8.823817581434023</v>
      </c>
      <c r="Z97" s="113">
        <f>100*(SUM(Taulukko!AH106:AH108)-SUM(Taulukko!AH94:AH96))/SUM(Taulukko!AH94:AH96)</f>
        <v>8.903866431406211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3.909465020576135</v>
      </c>
      <c r="AC97" s="113">
        <f>100*(SUM(Taulukko!AL106:AL108)-SUM(Taulukko!AL94:AL96))/SUM(Taulukko!AL94:AL96)</f>
        <v>3.6395656002348034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3.6759682117300314</v>
      </c>
      <c r="E98" s="113">
        <f>100*(SUM(Taulukko!F107:F109)-SUM(Taulukko!F95:F97))/SUM(Taulukko!F95:F97)</f>
        <v>3.617515317663629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1.802921976997206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4.584092289010329</v>
      </c>
      <c r="K98" s="113">
        <f>100*(SUM(Taulukko!N107:N109)-SUM(Taulukko!N95:N97))/SUM(Taulukko!N95:N97)</f>
        <v>4.640582347588721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4.4870803492826346</v>
      </c>
      <c r="N98" s="113">
        <f>100*(SUM(Taulukko!R107:R109)-SUM(Taulukko!R95:R97))/SUM(Taulukko!R95:R97)</f>
        <v>4.372021677284333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1.2719876064309914</v>
      </c>
      <c r="Q98" s="113">
        <f>100*(SUM(Taulukko!V107:V109)-SUM(Taulukko!V95:V97))/SUM(Taulukko!V95:V97)</f>
        <v>1.4075792730085135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4.66964847133077</v>
      </c>
      <c r="T98" s="113">
        <f>100*(SUM(Taulukko!Z107:Z109)-SUM(Taulukko!Z95:Z97))/SUM(Taulukko!Z95:Z97)</f>
        <v>4.716032612725373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5.398300094571361</v>
      </c>
      <c r="W98" s="113">
        <f>100*(SUM(Taulukko!AD107:AD109)-SUM(Taulukko!AD95:AD97))/SUM(Taulukko!AD95:AD97)</f>
        <v>5.488713086754502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8.768736222398763</v>
      </c>
      <c r="Z98" s="113">
        <f>100*(SUM(Taulukko!AH107:AH109)-SUM(Taulukko!AH95:AH97))/SUM(Taulukko!AH95:AH97)</f>
        <v>8.8473485834826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3.8721032560868425</v>
      </c>
      <c r="AC98" s="113">
        <f>100*(SUM(Taulukko!AL107:AL109)-SUM(Taulukko!AL95:AL97))/SUM(Taulukko!AL95:AL97)</f>
        <v>3.5390465048259796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3.308303860582473</v>
      </c>
      <c r="E99" s="113">
        <f>100*(SUM(Taulukko!F108:F110)-SUM(Taulukko!F96:F98))/SUM(Taulukko!F96:F98)</f>
        <v>3.489260599114103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1.2681719764924113</v>
      </c>
      <c r="H99" s="113">
        <f>100*(SUM(Taulukko!J108:J110)-SUM(Taulukko!J96:J98))/SUM(Taulukko!J96:J98)</f>
        <v>2.0477815699658777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4.2475728155339985</v>
      </c>
      <c r="K99" s="113">
        <f>100*(SUM(Taulukko!N108:N110)-SUM(Taulukko!N96:N98))/SUM(Taulukko!N96:N98)</f>
        <v>4.318936877076398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4.484688993797355</v>
      </c>
      <c r="N99" s="113">
        <f>100*(SUM(Taulukko!R108:R110)-SUM(Taulukko!R96:R98))/SUM(Taulukko!R96:R98)</f>
        <v>4.48416673087295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0.9096037445303341</v>
      </c>
      <c r="Q99" s="113">
        <f>100*(SUM(Taulukko!V108:V110)-SUM(Taulukko!V96:V98))/SUM(Taulukko!V96:V98)</f>
        <v>1.443554035493045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4.461018109697072</v>
      </c>
      <c r="T99" s="113">
        <f>100*(SUM(Taulukko!Z108:Z110)-SUM(Taulukko!Z96:Z98))/SUM(Taulukko!Z96:Z98)</f>
        <v>4.738069137101142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5.544258018616243</v>
      </c>
      <c r="W99" s="113">
        <f>100*(SUM(Taulukko!AD108:AD110)-SUM(Taulukko!AD96:AD98))/SUM(Taulukko!AD96:AD98)</f>
        <v>5.486821030692215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8.577628187887926</v>
      </c>
      <c r="Z99" s="113">
        <f>100*(SUM(Taulukko!AH108:AH110)-SUM(Taulukko!AH96:AH98))/SUM(Taulukko!AH96:AH98)</f>
        <v>8.82284580128749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3.1713703811463416</v>
      </c>
      <c r="AC99" s="113">
        <f>100*(SUM(Taulukko!AL108:AL110)-SUM(Taulukko!AL96:AL98))/SUM(Taulukko!AL96:AL98)</f>
        <v>3.3789688319254196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3.087871892919773</v>
      </c>
      <c r="E100" s="77">
        <f>100*(SUM(Taulukko!F109:F111)-SUM(Taulukko!F97:F99))/SUM(Taulukko!F97:F99)</f>
        <v>3.501840176847386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0.9852216748768438</v>
      </c>
      <c r="H100" s="77">
        <f>100*(SUM(Taulukko!J109:J111)-SUM(Taulukko!J97:J99))/SUM(Taulukko!J97:J99)</f>
        <v>2.168525402726146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3.5853002688975373</v>
      </c>
      <c r="K100" s="77">
        <f>100*(SUM(Taulukko!N109:N111)-SUM(Taulukko!N97:N99))/SUM(Taulukko!N97:N99)</f>
        <v>4.117823865344133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4.5020129632472</v>
      </c>
      <c r="N100" s="77">
        <f>100*(SUM(Taulukko!R109:R111)-SUM(Taulukko!R97:R99))/SUM(Taulukko!R97:R99)</f>
        <v>4.600811108583993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2.102962514004446</v>
      </c>
      <c r="Q100" s="77">
        <f>100*(SUM(Taulukko!V109:V111)-SUM(Taulukko!V97:V99))/SUM(Taulukko!V97:V99)</f>
        <v>1.5050537194465763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4.775518847945782</v>
      </c>
      <c r="T100" s="77">
        <f>100*(SUM(Taulukko!Z109:Z111)-SUM(Taulukko!Z97:Z99))/SUM(Taulukko!Z97:Z99)</f>
        <v>4.775320592079699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5.453777815831656</v>
      </c>
      <c r="W100" s="77">
        <f>100*(SUM(Taulukko!AD109:AD111)-SUM(Taulukko!AD97:AD99))/SUM(Taulukko!AD97:AD99)</f>
        <v>5.482517564989733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8.787182625290411</v>
      </c>
      <c r="Z100" s="77">
        <f>100*(SUM(Taulukko!AH109:AH111)-SUM(Taulukko!AH97:AH99))/SUM(Taulukko!AH97:AH99)</f>
        <v>8.834939371622376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2.8356481481481346</v>
      </c>
      <c r="AC100" s="77">
        <f>100*(SUM(Taulukko!AL109:AL111)-SUM(Taulukko!AL97:AL99))/SUM(Taulukko!AL97:AL99)</f>
        <v>3.250145095763184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3.6190843316332533</v>
      </c>
      <c r="E101" s="113">
        <f>100*(SUM(Taulukko!F110:F112)-SUM(Taulukko!F98:F100))/SUM(Taulukko!F98:F100)</f>
        <v>3.7373020515667967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2.2881880024737273</v>
      </c>
      <c r="H101" s="113">
        <f>100*(SUM(Taulukko!J110:J112)-SUM(Taulukko!J98:J100))/SUM(Taulukko!J98:J100)</f>
        <v>2.4458204334365257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4.24514200298955</v>
      </c>
      <c r="K101" s="113">
        <f>100*(SUM(Taulukko!N110:N112)-SUM(Taulukko!N98:N100))/SUM(Taulukko!N98:N100)</f>
        <v>4.191616766467066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4.547045038210586</v>
      </c>
      <c r="N101" s="113">
        <f>100*(SUM(Taulukko!R110:R112)-SUM(Taulukko!R98:R100))/SUM(Taulukko!R98:R100)</f>
        <v>4.7315937147618214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2.255680480429062</v>
      </c>
      <c r="Q101" s="113">
        <f>100*(SUM(Taulukko!V110:V112)-SUM(Taulukko!V98:V100))/SUM(Taulukko!V98:V100)</f>
        <v>1.4987147385726751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4.949249740531594</v>
      </c>
      <c r="T101" s="113">
        <f>100*(SUM(Taulukko!Z110:Z112)-SUM(Taulukko!Z98:Z100))/SUM(Taulukko!Z98:Z100)</f>
        <v>4.810301083784292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5.523448184585529</v>
      </c>
      <c r="W101" s="113">
        <f>100*(SUM(Taulukko!AD110:AD112)-SUM(Taulukko!AD98:AD100))/SUM(Taulukko!AD98:AD100)</f>
        <v>5.467825698927572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8.918988515218613</v>
      </c>
      <c r="Z101" s="113">
        <f>100*(SUM(Taulukko!AH110:AH112)-SUM(Taulukko!AH98:AH100))/SUM(Taulukko!AH98:AH100)</f>
        <v>8.862405591020169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2.739331026528275</v>
      </c>
      <c r="AC101" s="113">
        <f>100*(SUM(Taulukko!AL110:AL112)-SUM(Taulukko!AL98:AL100))/SUM(Taulukko!AL98:AL100)</f>
        <v>3.2407407407407374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4.317642170248121</v>
      </c>
      <c r="E102" s="113">
        <f>100*(SUM(Taulukko!F111:F113)-SUM(Taulukko!F99:F101))/SUM(Taulukko!F99:F101)</f>
        <v>4.048964776912538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3.731343283582089</v>
      </c>
      <c r="H102" s="113">
        <f>100*(SUM(Taulukko!J111:J113)-SUM(Taulukko!J99:J101))/SUM(Taulukko!J99:J101)</f>
        <v>2.7227722772277265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4.45174783388108</v>
      </c>
      <c r="K102" s="113">
        <f>100*(SUM(Taulukko!N111:N113)-SUM(Taulukko!N99:N101))/SUM(Taulukko!N99:N101)</f>
        <v>4.420549581839908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4.8923977500014715</v>
      </c>
      <c r="N102" s="113">
        <f>100*(SUM(Taulukko!R111:R113)-SUM(Taulukko!R99:R101))/SUM(Taulukko!R99:R101)</f>
        <v>4.875865711938023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4.39285091760253</v>
      </c>
      <c r="Q102" s="113">
        <f>100*(SUM(Taulukko!V111:V113)-SUM(Taulukko!V99:V101))/SUM(Taulukko!V99:V101)</f>
        <v>1.3547907359155653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5.245029469088186</v>
      </c>
      <c r="T102" s="113">
        <f>100*(SUM(Taulukko!Z111:Z113)-SUM(Taulukko!Z99:Z101))/SUM(Taulukko!Z99:Z101)</f>
        <v>4.813320203262853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5.480346213400682</v>
      </c>
      <c r="W102" s="113">
        <f>100*(SUM(Taulukko!AD111:AD113)-SUM(Taulukko!AD99:AD101))/SUM(Taulukko!AD99:AD101)</f>
        <v>5.433467565182329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9.181265294003206</v>
      </c>
      <c r="Z102" s="113">
        <f>100*(SUM(Taulukko!AH111:AH113)-SUM(Taulukko!AH99:AH101))/SUM(Taulukko!AH99:AH101)</f>
        <v>8.865352504519622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3.765932792584026</v>
      </c>
      <c r="AC102" s="113">
        <f>100*(SUM(Taulukko!AL111:AL113)-SUM(Taulukko!AL99:AL101))/SUM(Taulukko!AL99:AL101)</f>
        <v>3.3795493934141914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4.608765015849867</v>
      </c>
      <c r="E103" s="113">
        <f>100*(SUM(Taulukko!F112:F114)-SUM(Taulukko!F100:F102))/SUM(Taulukko!F100:F102)</f>
        <v>4.1977346967760125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4.55254131587152</v>
      </c>
      <c r="H103" s="113">
        <f>100*(SUM(Taulukko!J112:J114)-SUM(Taulukko!J100:J102))/SUM(Taulukko!J100:J102)</f>
        <v>2.9057187017001476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5.324558779539339</v>
      </c>
      <c r="K103" s="113">
        <f>100*(SUM(Taulukko!N112:N114)-SUM(Taulukko!N100:N102))/SUM(Taulukko!N100:N102)</f>
        <v>4.55899880810489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5.129450027492779</v>
      </c>
      <c r="N103" s="113">
        <f>100*(SUM(Taulukko!R112:R114)-SUM(Taulukko!R100:R102))/SUM(Taulukko!R100:R102)</f>
        <v>5.020708778416076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3.162705667276049</v>
      </c>
      <c r="Q103" s="113">
        <f>100*(SUM(Taulukko!V112:V114)-SUM(Taulukko!V100:V102))/SUM(Taulukko!V100:V102)</f>
        <v>1.1068674655178603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4.997333939388645</v>
      </c>
      <c r="T103" s="113">
        <f>100*(SUM(Taulukko!Z112:Z114)-SUM(Taulukko!Z100:Z102))/SUM(Taulukko!Z100:Z102)</f>
        <v>4.766381525905713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5.404272170327751</v>
      </c>
      <c r="W103" s="113">
        <f>100*(SUM(Taulukko!AD112:AD114)-SUM(Taulukko!AD100:AD102))/SUM(Taulukko!AD100:AD102)</f>
        <v>5.3783580201313965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9.017393647581619</v>
      </c>
      <c r="Z103" s="113">
        <f>100*(SUM(Taulukko!AH112:AH114)-SUM(Taulukko!AH100:AH102))/SUM(Taulukko!AH100:AH102)</f>
        <v>8.81330716717482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3.548759376803218</v>
      </c>
      <c r="AC103" s="113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4.21798837576191</v>
      </c>
      <c r="E104" s="113">
        <f>100*(SUM(Taulukko!F113:F115)-SUM(Taulukko!F101:F103))/SUM(Taulukko!F101:F103)</f>
        <v>4.109302311869473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3.687635574837321</v>
      </c>
      <c r="H104" s="113">
        <f>100*(SUM(Taulukko!J113:J115)-SUM(Taulukko!J101:J103))/SUM(Taulukko!J101:J103)</f>
        <v>2.931194075902499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4.214900563965582</v>
      </c>
      <c r="K104" s="113">
        <f>100*(SUM(Taulukko!N113:N115)-SUM(Taulukko!N101:N103))/SUM(Taulukko!N101:N103)</f>
        <v>4.6035046035046205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5.361544003336747</v>
      </c>
      <c r="N104" s="113">
        <f>100*(SUM(Taulukko!R113:R115)-SUM(Taulukko!R101:R103))/SUM(Taulukko!R101:R103)</f>
        <v>5.149641600569024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2.556724330098708</v>
      </c>
      <c r="Q104" s="113">
        <f>100*(SUM(Taulukko!V113:V115)-SUM(Taulukko!V101:V103))/SUM(Taulukko!V101:V103)</f>
        <v>0.8566799961456839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4.651560322523619</v>
      </c>
      <c r="T104" s="113">
        <f>100*(SUM(Taulukko!Z113:Z115)-SUM(Taulukko!Z101:Z103))/SUM(Taulukko!Z101:Z103)</f>
        <v>4.682373128963796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5.238811114876709</v>
      </c>
      <c r="W104" s="113">
        <f>100*(SUM(Taulukko!AD113:AD115)-SUM(Taulukko!AD101:AD103))/SUM(Taulukko!AD101:AD103)</f>
        <v>5.329485691461174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8.74856602584304</v>
      </c>
      <c r="Z104" s="113">
        <f>100*(SUM(Taulukko!AH113:AH115)-SUM(Taulukko!AH101:AH103))/SUM(Taulukko!AH101:AH103)</f>
        <v>8.712624270755875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3.5365152386429015</v>
      </c>
      <c r="AC104" s="113">
        <f>100*(SUM(Taulukko!AL113:AL115)-SUM(Taulukko!AL101:AL103))/SUM(Taulukko!AL101:AL103)</f>
        <v>3.5632183908045914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3.702184150912443</v>
      </c>
      <c r="E105" s="113">
        <f>100*(SUM(Taulukko!F114:F116)-SUM(Taulukko!F102:F104))/SUM(Taulukko!F102:F104)</f>
        <v>3.9450314269693734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2.5230769230769194</v>
      </c>
      <c r="H105" s="113">
        <f>100*(SUM(Taulukko!J114:J116)-SUM(Taulukko!J102:J104))/SUM(Taulukko!J102:J104)</f>
        <v>2.8633004926108407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4.217045119433782</v>
      </c>
      <c r="K105" s="113">
        <f>100*(SUM(Taulukko!N114:N116)-SUM(Taulukko!N102:N104))/SUM(Taulukko!N102:N104)</f>
        <v>4.643596569062387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5.268980174906778</v>
      </c>
      <c r="N105" s="113">
        <f>100*(SUM(Taulukko!R114:R116)-SUM(Taulukko!R102:R104))/SUM(Taulukko!R102:R104)</f>
        <v>5.258250599805956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0.8296481940547383</v>
      </c>
      <c r="Q105" s="113">
        <f>100*(SUM(Taulukko!V114:V116)-SUM(Taulukko!V102:V104))/SUM(Taulukko!V102:V104)</f>
        <v>0.6505433720633069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4.326203146957854</v>
      </c>
      <c r="T105" s="113">
        <f>100*(SUM(Taulukko!Z114:Z116)-SUM(Taulukko!Z102:Z104))/SUM(Taulukko!Z102:Z104)</f>
        <v>4.593805838526884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5.211366689924416</v>
      </c>
      <c r="W105" s="113">
        <f>100*(SUM(Taulukko!AD114:AD116)-SUM(Taulukko!AD102:AD104))/SUM(Taulukko!AD102:AD104)</f>
        <v>5.325239207912789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8.476432133794992</v>
      </c>
      <c r="Z105" s="113">
        <f>100*(SUM(Taulukko!AH114:AH116)-SUM(Taulukko!AH102:AH104))/SUM(Taulukko!AH102:AH104)</f>
        <v>8.59739259199966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3.317128967686562</v>
      </c>
      <c r="AC105" s="113">
        <f>100*(SUM(Taulukko!AL114:AL116)-SUM(Taulukko!AL102:AL104))/SUM(Taulukko!AL102:AL104)</f>
        <v>3.637926095674572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3.720118969013131</v>
      </c>
      <c r="E106" s="113">
        <f>100*(SUM(Taulukko!F115:F117)-SUM(Taulukko!F103:F105))/SUM(Taulukko!F103:F105)</f>
        <v>3.8884761408907282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2.2085889570552113</v>
      </c>
      <c r="H106" s="113">
        <f>100*(SUM(Taulukko!J115:J117)-SUM(Taulukko!J103:J105))/SUM(Taulukko!J103:J105)</f>
        <v>2.8264208909370163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5.3066037735848886</v>
      </c>
      <c r="K106" s="113">
        <f>100*(SUM(Taulukko!N115:N117)-SUM(Taulukko!N103:N105))/SUM(Taulukko!N103:N105)</f>
        <v>4.768913747424195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5.3892354159675175</v>
      </c>
      <c r="N106" s="113">
        <f>100*(SUM(Taulukko!R115:R117)-SUM(Taulukko!R103:R105))/SUM(Taulukko!R103:R105)</f>
        <v>5.3523213650083505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0.1459123440637303</v>
      </c>
      <c r="Q106" s="113">
        <f>100*(SUM(Taulukko!V115:V117)-SUM(Taulukko!V103:V105))/SUM(Taulukko!V103:V105)</f>
        <v>0.4685464554355527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4.319852149881909</v>
      </c>
      <c r="T106" s="113">
        <f>100*(SUM(Taulukko!Z115:Z117)-SUM(Taulukko!Z103:Z105))/SUM(Taulukko!Z103:Z105)</f>
        <v>4.524229860204608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5.414171943413347</v>
      </c>
      <c r="W106" s="113">
        <f>100*(SUM(Taulukko!AD115:AD117)-SUM(Taulukko!AD103:AD105))/SUM(Taulukko!AD103:AD105)</f>
        <v>5.368611578829612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8.33023355007019</v>
      </c>
      <c r="Z106" s="113">
        <f>100*(SUM(Taulukko!AH115:AH117)-SUM(Taulukko!AH103:AH105))/SUM(Taulukko!AH103:AH105)</f>
        <v>8.49833877143579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3.8868248070877462</v>
      </c>
      <c r="AC106" s="113">
        <f>100*(SUM(Taulukko!AL115:AL117)-SUM(Taulukko!AL103:AL105))/SUM(Taulukko!AL103:AL105)</f>
        <v>3.7692747001713105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3.886769245118596</v>
      </c>
      <c r="E107" s="113">
        <f>100*(SUM(Taulukko!F116:F118)-SUM(Taulukko!F104:F106))/SUM(Taulukko!F104:F106)</f>
        <v>3.9608579526236443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2.5436714679742605</v>
      </c>
      <c r="H107" s="113">
        <f>100*(SUM(Taulukko!J116:J118)-SUM(Taulukko!J104:J106))/SUM(Taulukko!J104:J106)</f>
        <v>2.8510116492949145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4.957465532414208</v>
      </c>
      <c r="K107" s="113">
        <f>100*(SUM(Taulukko!N116:N118)-SUM(Taulukko!N104:N106))/SUM(Taulukko!N104:N106)</f>
        <v>4.860907759882877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5.490618847627257</v>
      </c>
      <c r="N107" s="113">
        <f>100*(SUM(Taulukko!R116:R118)-SUM(Taulukko!R104:R106))/SUM(Taulukko!R104:R106)</f>
        <v>5.434359567211647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0.2843513291841681</v>
      </c>
      <c r="Q107" s="113">
        <f>100*(SUM(Taulukko!V116:V118)-SUM(Taulukko!V104:V106))/SUM(Taulukko!V104:V106)</f>
        <v>0.3147161260542854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4.460763262618443</v>
      </c>
      <c r="T107" s="113">
        <f>100*(SUM(Taulukko!Z116:Z118)-SUM(Taulukko!Z104:Z106))/SUM(Taulukko!Z104:Z106)</f>
        <v>4.471630880634293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5.461590151980905</v>
      </c>
      <c r="W107" s="113">
        <f>100*(SUM(Taulukko!AD116:AD118)-SUM(Taulukko!AD104:AD106))/SUM(Taulukko!AD104:AD106)</f>
        <v>5.4223318854362015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8.334626841401121</v>
      </c>
      <c r="Z107" s="113">
        <f>100*(SUM(Taulukko!AH116:AH118)-SUM(Taulukko!AH104:AH106))/SUM(Taulukko!AH104:AH106)</f>
        <v>8.426477296544235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3.783783783783771</v>
      </c>
      <c r="AC107" s="113">
        <f>100*(SUM(Taulukko!AL116:AL118)-SUM(Taulukko!AL104:AL106))/SUM(Taulukko!AL104:AL106)</f>
        <v>3.9293849658314217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4.430559500141995</v>
      </c>
      <c r="D108" s="113">
        <f>100*(SUM(Taulukko!E117:E119)-SUM(Taulukko!E105:E107))/SUM(Taulukko!E105:E107)</f>
        <v>4.099661170617741</v>
      </c>
      <c r="E108" s="113">
        <f>100*(SUM(Taulukko!F117:F119)-SUM(Taulukko!F105:F107))/SUM(Taulukko!F105:F107)</f>
        <v>4.094512452143472</v>
      </c>
      <c r="F108" s="113">
        <f>100*(SUM(Taulukko!H117:H119)-SUM(Taulukko!H105:H107))/SUM(Taulukko!H105:H107)</f>
        <v>4.156152138882982</v>
      </c>
      <c r="G108" s="113">
        <f>100*(SUM(Taulukko!I117:I119)-SUM(Taulukko!I105:I107))/SUM(Taulukko!I105:I107)</f>
        <v>3.1211750305997517</v>
      </c>
      <c r="H108" s="113">
        <f>100*(SUM(Taulukko!J117:J119)-SUM(Taulukko!J105:J107))/SUM(Taulukko!J105:J107)</f>
        <v>2.9366778831446996</v>
      </c>
      <c r="I108" s="113">
        <f>100*(SUM(Taulukko!L117:L119)-SUM(Taulukko!L105:L107))/SUM(Taulukko!L105:L107)</f>
        <v>6.598161168199037</v>
      </c>
      <c r="J108" s="113">
        <f>100*(SUM(Taulukko!M117:M119)-SUM(Taulukko!M105:M107))/SUM(Taulukko!M105:M107)</f>
        <v>5.566890119498678</v>
      </c>
      <c r="K108" s="113">
        <f>100*(SUM(Taulukko!N117:N119)-SUM(Taulukko!N105:N107))/SUM(Taulukko!N105:N107)</f>
        <v>5.010195164579081</v>
      </c>
      <c r="L108" s="113">
        <f>100*(SUM(Taulukko!P117:P119)-SUM(Taulukko!P105:P107))/SUM(Taulukko!P105:P107)</f>
        <v>5.811623246492989</v>
      </c>
      <c r="M108" s="113">
        <f>100*(SUM(Taulukko!Q117:Q119)-SUM(Taulukko!Q105:Q107))/SUM(Taulukko!Q105:Q107)</f>
        <v>5.601722900215374</v>
      </c>
      <c r="N108" s="113">
        <f>100*(SUM(Taulukko!R117:R119)-SUM(Taulukko!R105:R107))/SUM(Taulukko!R105:R107)</f>
        <v>5.500659045288912</v>
      </c>
      <c r="O108" s="113">
        <f>100*(SUM(Taulukko!T117:T119)-SUM(Taulukko!T105:T107))/SUM(Taulukko!T105:T107)</f>
        <v>-1.37475338991012</v>
      </c>
      <c r="P108" s="113">
        <f>100*(SUM(Taulukko!U117:U119)-SUM(Taulukko!U105:U107))/SUM(Taulukko!U105:U107)</f>
        <v>-0.6139696073052795</v>
      </c>
      <c r="Q108" s="113">
        <f>100*(SUM(Taulukko!V117:V119)-SUM(Taulukko!V105:V107))/SUM(Taulukko!V105:V107)</f>
        <v>0.22424478309033372</v>
      </c>
      <c r="R108" s="113">
        <f>100*(SUM(Taulukko!X117:X119)-SUM(Taulukko!X105:X107))/SUM(Taulukko!X105:X107)</f>
        <v>4.031755493537794</v>
      </c>
      <c r="S108" s="113">
        <f>100*(SUM(Taulukko!Y117:Y119)-SUM(Taulukko!Y105:Y107))/SUM(Taulukko!Y105:Y107)</f>
        <v>4.385446889362455</v>
      </c>
      <c r="T108" s="113">
        <f>100*(SUM(Taulukko!Z117:Z119)-SUM(Taulukko!Z105:Z107))/SUM(Taulukko!Z105:Z107)</f>
        <v>4.423053873418306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5.5085650514016935</v>
      </c>
      <c r="W108" s="113">
        <f>100*(SUM(Taulukko!AD117:AD119)-SUM(Taulukko!AD105:AD107))/SUM(Taulukko!AD105:AD107)</f>
        <v>5.465809195637594</v>
      </c>
      <c r="X108" s="113">
        <f>100*(SUM(Taulukko!AF117:AF119)-SUM(Taulukko!AF105:AF107))/SUM(Taulukko!AF105:AF107)</f>
        <v>8.43843700918566</v>
      </c>
      <c r="Y108" s="113">
        <f>100*(SUM(Taulukko!AG117:AG119)-SUM(Taulukko!AG105:AG107))/SUM(Taulukko!AG105:AG107)</f>
        <v>8.32107174072179</v>
      </c>
      <c r="Z108" s="113">
        <f>100*(SUM(Taulukko!AH117:AH119)-SUM(Taulukko!AH105:AH107))/SUM(Taulukko!AH105:AH107)</f>
        <v>8.373538530865353</v>
      </c>
      <c r="AA108" s="113">
        <f>100*(SUM(Taulukko!AJ117:AJ119)-SUM(Taulukko!AJ105:AJ107))/SUM(Taulukko!AJ105:AJ107)</f>
        <v>4.126010593810987</v>
      </c>
      <c r="AB108" s="113">
        <f>100*(SUM(Taulukko!AK117:AK119)-SUM(Taulukko!AK105:AK107))/SUM(Taulukko!AK105:AK107)</f>
        <v>4.11814825333712</v>
      </c>
      <c r="AC108" s="113">
        <f>100*(SUM(Taulukko!AL117:AL119)-SUM(Taulukko!AL105:AL107))/SUM(Taulukko!AL105:AL107)</f>
        <v>4.116978989210676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3.6559784237338717</v>
      </c>
      <c r="D109" s="113">
        <f>100*(SUM(Taulukko!E118:E120)-SUM(Taulukko!E106:E108))/SUM(Taulukko!E106:E108)</f>
        <v>4.17342024220251</v>
      </c>
      <c r="E109" s="113">
        <f>100*(SUM(Taulukko!F118:F120)-SUM(Taulukko!F106:F108))/SUM(Taulukko!F106:F108)</f>
        <v>4.2567191521925825</v>
      </c>
      <c r="F109" s="113">
        <f>100*(SUM(Taulukko!H118:H120)-SUM(Taulukko!H106:H108))/SUM(Taulukko!H106:H108)</f>
        <v>2.435162608062319</v>
      </c>
      <c r="G109" s="113">
        <f>100*(SUM(Taulukko!I118:I120)-SUM(Taulukko!I106:I108))/SUM(Taulukko!I106:I108)</f>
        <v>3.2021957913998174</v>
      </c>
      <c r="H109" s="113">
        <f>100*(SUM(Taulukko!J118:J120)-SUM(Taulukko!J106:J108))/SUM(Taulukko!J106:J108)</f>
        <v>2.9914529914529773</v>
      </c>
      <c r="I109" s="113">
        <f>100*(SUM(Taulukko!L118:L120)-SUM(Taulukko!L106:L108))/SUM(Taulukko!L106:L108)</f>
        <v>2.4290393013100533</v>
      </c>
      <c r="J109" s="113">
        <f>100*(SUM(Taulukko!M118:M120)-SUM(Taulukko!M106:M108))/SUM(Taulukko!M106:M108)</f>
        <v>3.9424460431654644</v>
      </c>
      <c r="K109" s="113">
        <f>100*(SUM(Taulukko!N118:N120)-SUM(Taulukko!N106:N108))/SUM(Taulukko!N106:N108)</f>
        <v>5.428156748911462</v>
      </c>
      <c r="L109" s="113">
        <f>100*(SUM(Taulukko!P118:P120)-SUM(Taulukko!P106:P108))/SUM(Taulukko!P106:P108)</f>
        <v>5.656445370646026</v>
      </c>
      <c r="M109" s="113">
        <f>100*(SUM(Taulukko!Q118:Q120)-SUM(Taulukko!Q106:Q108))/SUM(Taulukko!Q106:Q108)</f>
        <v>5.585841578214652</v>
      </c>
      <c r="N109" s="113">
        <f>100*(SUM(Taulukko!R118:R120)-SUM(Taulukko!R106:R108))/SUM(Taulukko!R106:R108)</f>
        <v>5.548786765967656</v>
      </c>
      <c r="O109" s="113">
        <f>100*(SUM(Taulukko!T118:T120)-SUM(Taulukko!T106:T108))/SUM(Taulukko!T106:T108)</f>
        <v>0.042504495667809526</v>
      </c>
      <c r="P109" s="113">
        <f>100*(SUM(Taulukko!U118:U120)-SUM(Taulukko!U106:U108))/SUM(Taulukko!U106:U108)</f>
        <v>0.1612146440645173</v>
      </c>
      <c r="Q109" s="113">
        <f>100*(SUM(Taulukko!V118:V120)-SUM(Taulukko!V106:V108))/SUM(Taulukko!V106:V108)</f>
        <v>0.221705607266896</v>
      </c>
      <c r="R109" s="113">
        <f>100*(SUM(Taulukko!X118:X120)-SUM(Taulukko!X106:X108))/SUM(Taulukko!X106:X108)</f>
        <v>4.420220412074763</v>
      </c>
      <c r="S109" s="113">
        <f>100*(SUM(Taulukko!Y118:Y120)-SUM(Taulukko!Y106:Y108))/SUM(Taulukko!Y106:Y108)</f>
        <v>4.459162026741886</v>
      </c>
      <c r="T109" s="113">
        <f>100*(SUM(Taulukko!Z118:Z120)-SUM(Taulukko!Z106:Z108))/SUM(Taulukko!Z106:Z108)</f>
        <v>4.368432425055711</v>
      </c>
      <c r="U109" s="113">
        <f>100*(SUM(Taulukko!AB118:AB120)-SUM(Taulukko!AB106:AB108))/SUM(Taulukko!AB106:AB108)</f>
        <v>4.973153771675025</v>
      </c>
      <c r="V109" s="113">
        <f>100*(SUM(Taulukko!AC118:AC120)-SUM(Taulukko!AC106:AC108))/SUM(Taulukko!AC106:AC108)</f>
        <v>5.442699111910603</v>
      </c>
      <c r="W109" s="113">
        <f>100*(SUM(Taulukko!AD118:AD120)-SUM(Taulukko!AD106:AD108))/SUM(Taulukko!AD106:AD108)</f>
        <v>5.512925385723619</v>
      </c>
      <c r="X109" s="113">
        <f>100*(SUM(Taulukko!AF118:AF120)-SUM(Taulukko!AF106:AF108))/SUM(Taulukko!AF106:AF108)</f>
        <v>8.149627656951228</v>
      </c>
      <c r="Y109" s="113">
        <f>100*(SUM(Taulukko!AG118:AG120)-SUM(Taulukko!AG106:AG108))/SUM(Taulukko!AG106:AG108)</f>
        <v>8.335868054964122</v>
      </c>
      <c r="Z109" s="113">
        <f>100*(SUM(Taulukko!AH118:AH120)-SUM(Taulukko!AH106:AH108))/SUM(Taulukko!AH106:AH108)</f>
        <v>8.326481163425463</v>
      </c>
      <c r="AA109" s="113">
        <f>100*(SUM(Taulukko!AJ118:AJ120)-SUM(Taulukko!AJ106:AJ108))/SUM(Taulukko!AJ106:AJ108)</f>
        <v>3.5860058309037934</v>
      </c>
      <c r="AB109" s="113">
        <f>100*(SUM(Taulukko!AK118:AK120)-SUM(Taulukko!AK106:AK108))/SUM(Taulukko!AK106:AK108)</f>
        <v>4.243281471004243</v>
      </c>
      <c r="AC109" s="113">
        <f>100*(SUM(Taulukko!AL118:AL120)-SUM(Taulukko!AL106:AL108))/SUM(Taulukko!AL106:AL108)</f>
        <v>4.304729538374395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4.674610449129243</v>
      </c>
      <c r="D110" s="113">
        <f>100*(SUM(Taulukko!E119:E121)-SUM(Taulukko!E107:E109))/SUM(Taulukko!E107:E109)</f>
        <v>4.519112652648309</v>
      </c>
      <c r="E110" s="113">
        <f>100*(SUM(Taulukko!F119:F121)-SUM(Taulukko!F107:F109))/SUM(Taulukko!F107:F109)</f>
        <v>4.433855059724324</v>
      </c>
      <c r="F110" s="113">
        <f>100*(SUM(Taulukko!H119:H121)-SUM(Taulukko!H107:H109))/SUM(Taulukko!H107:H109)</f>
        <v>4.0605173255246525</v>
      </c>
      <c r="G110" s="113">
        <f>100*(SUM(Taulukko!I119:I121)-SUM(Taulukko!I107:I109))/SUM(Taulukko!I107:I109)</f>
        <v>3.5725190839694623</v>
      </c>
      <c r="H110" s="113">
        <f>100*(SUM(Taulukko!J119:J121)-SUM(Taulukko!J107:J109))/SUM(Taulukko!J107:J109)</f>
        <v>3.0164533820840878</v>
      </c>
      <c r="I110" s="113">
        <f>100*(SUM(Taulukko!L119:L121)-SUM(Taulukko!L107:L109))/SUM(Taulukko!L107:L109)</f>
        <v>6.852431049189657</v>
      </c>
      <c r="J110" s="113">
        <f>100*(SUM(Taulukko!M119:M121)-SUM(Taulukko!M107:M109))/SUM(Taulukko!M107:M109)</f>
        <v>6.35703918722786</v>
      </c>
      <c r="K110" s="113">
        <f>100*(SUM(Taulukko!N119:N121)-SUM(Taulukko!N107:N109))/SUM(Taulukko!N107:N109)</f>
        <v>6.144927536231881</v>
      </c>
      <c r="L110" s="113">
        <f>100*(SUM(Taulukko!P119:P121)-SUM(Taulukko!P107:P109))/SUM(Taulukko!P107:P109)</f>
        <v>5.695243865495308</v>
      </c>
      <c r="M110" s="113">
        <f>100*(SUM(Taulukko!Q119:Q121)-SUM(Taulukko!Q107:Q109))/SUM(Taulukko!Q107:Q109)</f>
        <v>5.595484445760109</v>
      </c>
      <c r="N110" s="113">
        <f>100*(SUM(Taulukko!R119:R121)-SUM(Taulukko!R107:R109))/SUM(Taulukko!R107:R109)</f>
        <v>5.581664274158629</v>
      </c>
      <c r="O110" s="113">
        <f>100*(SUM(Taulukko!T119:T121)-SUM(Taulukko!T107:T109))/SUM(Taulukko!T107:T109)</f>
        <v>0.6244891286578284</v>
      </c>
      <c r="P110" s="113">
        <f>100*(SUM(Taulukko!U119:U121)-SUM(Taulukko!U107:U109))/SUM(Taulukko!U107:U109)</f>
        <v>0.4739778910694051</v>
      </c>
      <c r="Q110" s="113">
        <f>100*(SUM(Taulukko!V119:V121)-SUM(Taulukko!V107:V109))/SUM(Taulukko!V107:V109)</f>
        <v>0.25960353635047523</v>
      </c>
      <c r="R110" s="113">
        <f>100*(SUM(Taulukko!X119:X121)-SUM(Taulukko!X107:X109))/SUM(Taulukko!X107:X109)</f>
        <v>4.6389114663295175</v>
      </c>
      <c r="S110" s="113">
        <f>100*(SUM(Taulukko!Y119:Y121)-SUM(Taulukko!Y107:Y109))/SUM(Taulukko!Y107:Y109)</f>
        <v>4.497024652876171</v>
      </c>
      <c r="T110" s="113">
        <f>100*(SUM(Taulukko!Z119:Z121)-SUM(Taulukko!Z107:Z109))/SUM(Taulukko!Z107:Z109)</f>
        <v>4.296881638202054</v>
      </c>
      <c r="U110" s="113">
        <f>100*(SUM(Taulukko!AB119:AB121)-SUM(Taulukko!AB107:AB109))/SUM(Taulukko!AB107:AB109)</f>
        <v>5.121262745549867</v>
      </c>
      <c r="V110" s="113">
        <f>100*(SUM(Taulukko!AC119:AC121)-SUM(Taulukko!AC107:AC109))/SUM(Taulukko!AC107:AC109)</f>
        <v>5.541384739536015</v>
      </c>
      <c r="W110" s="113">
        <f>100*(SUM(Taulukko!AD119:AD121)-SUM(Taulukko!AD107:AD109))/SUM(Taulukko!AD107:AD109)</f>
        <v>5.592897907419141</v>
      </c>
      <c r="X110" s="113">
        <f>100*(SUM(Taulukko!AF119:AF121)-SUM(Taulukko!AF107:AF109))/SUM(Taulukko!AF107:AF109)</f>
        <v>8.54821346183422</v>
      </c>
      <c r="Y110" s="113">
        <f>100*(SUM(Taulukko!AG119:AG121)-SUM(Taulukko!AG107:AG109))/SUM(Taulukko!AG107:AG109)</f>
        <v>8.410322143755435</v>
      </c>
      <c r="Z110" s="113">
        <f>100*(SUM(Taulukko!AH119:AH121)-SUM(Taulukko!AH107:AH109))/SUM(Taulukko!AH107:AH109)</f>
        <v>8.266921199526365</v>
      </c>
      <c r="AA110" s="113">
        <f>100*(SUM(Taulukko!AJ119:AJ121)-SUM(Taulukko!AJ107:AJ109))/SUM(Taulukko!AJ107:AJ109)</f>
        <v>4.560357675111777</v>
      </c>
      <c r="AB110" s="113">
        <f>100*(SUM(Taulukko!AK119:AK121)-SUM(Taulukko!AK107:AK109))/SUM(Taulukko!AK107:AK109)</f>
        <v>4.51849759954815</v>
      </c>
      <c r="AC110" s="113">
        <f>100*(SUM(Taulukko!AL119:AL121)-SUM(Taulukko!AL107:AL109))/SUM(Taulukko!AL107:AL109)</f>
        <v>4.491525423728807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5.348072901105478</v>
      </c>
      <c r="D111" s="113">
        <f>100*(SUM(Taulukko!E120:E122)-SUM(Taulukko!E108:E110))/SUM(Taulukko!E108:E110)</f>
        <v>4.766880657675968</v>
      </c>
      <c r="E111" s="113">
        <f>100*(SUM(Taulukko!F120:F122)-SUM(Taulukko!F108:F110))/SUM(Taulukko!F108:F110)</f>
        <v>4.55096072312369</v>
      </c>
      <c r="F111" s="113">
        <f>100*(SUM(Taulukko!H120:H122)-SUM(Taulukko!H108:H110))/SUM(Taulukko!H108:H110)</f>
        <v>4.410733635030924</v>
      </c>
      <c r="G111" s="113">
        <f>100*(SUM(Taulukko!I120:I122)-SUM(Taulukko!I108:I110))/SUM(Taulukko!I108:I110)</f>
        <v>3.6346976175931514</v>
      </c>
      <c r="H111" s="113">
        <f>100*(SUM(Taulukko!J120:J122)-SUM(Taulukko!J108:J110))/SUM(Taulukko!J108:J110)</f>
        <v>2.949224688355137</v>
      </c>
      <c r="I111" s="113">
        <f>100*(SUM(Taulukko!L120:L122)-SUM(Taulukko!L108:L110))/SUM(Taulukko!L108:L110)</f>
        <v>9.431849986006155</v>
      </c>
      <c r="J111" s="113">
        <f>100*(SUM(Taulukko!M120:M122)-SUM(Taulukko!M108:M110))/SUM(Taulukko!M108:M110)</f>
        <v>8.265424912689166</v>
      </c>
      <c r="K111" s="113">
        <f>100*(SUM(Taulukko!N120:N122)-SUM(Taulukko!N108:N110))/SUM(Taulukko!N108:N110)</f>
        <v>6.832657788071808</v>
      </c>
      <c r="L111" s="113">
        <f>100*(SUM(Taulukko!P120:P122)-SUM(Taulukko!P108:P110))/SUM(Taulukko!P108:P110)</f>
        <v>5.9117647058823595</v>
      </c>
      <c r="M111" s="113">
        <f>100*(SUM(Taulukko!Q120:Q122)-SUM(Taulukko!Q108:Q110))/SUM(Taulukko!Q108:Q110)</f>
        <v>5.707235442607146</v>
      </c>
      <c r="N111" s="113">
        <f>100*(SUM(Taulukko!R120:R122)-SUM(Taulukko!R108:R110))/SUM(Taulukko!R108:R110)</f>
        <v>5.6000521858496946</v>
      </c>
      <c r="O111" s="113">
        <f>100*(SUM(Taulukko!T120:T122)-SUM(Taulukko!T108:T110))/SUM(Taulukko!T108:T110)</f>
        <v>1.5953636778016467</v>
      </c>
      <c r="P111" s="113">
        <f>100*(SUM(Taulukko!U120:U122)-SUM(Taulukko!U108:U110))/SUM(Taulukko!U108:U110)</f>
        <v>1.1222985060194186</v>
      </c>
      <c r="Q111" s="113">
        <f>100*(SUM(Taulukko!V120:V122)-SUM(Taulukko!V108:V110))/SUM(Taulukko!V108:V110)</f>
        <v>0.24449146969859512</v>
      </c>
      <c r="R111" s="113">
        <f>100*(SUM(Taulukko!X120:X122)-SUM(Taulukko!X108:X110))/SUM(Taulukko!X108:X110)</f>
        <v>5.137733734442286</v>
      </c>
      <c r="S111" s="113">
        <f>100*(SUM(Taulukko!Y120:Y122)-SUM(Taulukko!Y108:Y110))/SUM(Taulukko!Y108:Y110)</f>
        <v>4.551066709235192</v>
      </c>
      <c r="T111" s="113">
        <f>100*(SUM(Taulukko!Z120:Z122)-SUM(Taulukko!Z108:Z110))/SUM(Taulukko!Z108:Z110)</f>
        <v>4.1916809605488865</v>
      </c>
      <c r="U111" s="113">
        <f>100*(SUM(Taulukko!AB120:AB122)-SUM(Taulukko!AB108:AB110))/SUM(Taulukko!AB108:AB110)</f>
        <v>5.113620598762523</v>
      </c>
      <c r="V111" s="113">
        <f>100*(SUM(Taulukko!AC120:AC122)-SUM(Taulukko!AC108:AC110))/SUM(Taulukko!AC108:AC110)</f>
        <v>5.597919352437763</v>
      </c>
      <c r="W111" s="113">
        <f>100*(SUM(Taulukko!AD120:AD122)-SUM(Taulukko!AD108:AD110))/SUM(Taulukko!AD108:AD110)</f>
        <v>5.72457382137825</v>
      </c>
      <c r="X111" s="113">
        <f>100*(SUM(Taulukko!AF120:AF122)-SUM(Taulukko!AF108:AF110))/SUM(Taulukko!AF108:AF110)</f>
        <v>9.088871734853955</v>
      </c>
      <c r="Y111" s="113">
        <f>100*(SUM(Taulukko!AG120:AG122)-SUM(Taulukko!AG108:AG110))/SUM(Taulukko!AG108:AG110)</f>
        <v>8.527426332838747</v>
      </c>
      <c r="Z111" s="113">
        <f>100*(SUM(Taulukko!AH120:AH122)-SUM(Taulukko!AH108:AH110))/SUM(Taulukko!AH108:AH110)</f>
        <v>8.163926479305209</v>
      </c>
      <c r="AA111" s="113">
        <f>100*(SUM(Taulukko!AJ120:AJ122)-SUM(Taulukko!AJ108:AJ110))/SUM(Taulukko!AJ108:AJ110)</f>
        <v>5.503785672684926</v>
      </c>
      <c r="AB111" s="113">
        <f>100*(SUM(Taulukko!AK120:AK122)-SUM(Taulukko!AK108:AK110))/SUM(Taulukko!AK108:AK110)</f>
        <v>4.681331077270154</v>
      </c>
      <c r="AC111" s="113">
        <f>100*(SUM(Taulukko!AL120:AL122)-SUM(Taulukko!AL108:AL110))/SUM(Taulukko!AL108:AL110)</f>
        <v>4.649196956889265</v>
      </c>
    </row>
    <row r="112" spans="1:29" ht="12.75">
      <c r="A112" s="118" t="s">
        <v>180</v>
      </c>
      <c r="B112" s="73" t="s">
        <v>97</v>
      </c>
      <c r="C112" s="113">
        <f>100*(SUM(Taulukko!D121:D123)-SUM(Taulukko!D109:D111))/SUM(Taulukko!D109:D111)</f>
        <v>4.954954954954955</v>
      </c>
      <c r="D112" s="113">
        <f>100*(SUM(Taulukko!E121:E123)-SUM(Taulukko!E109:E111))/SUM(Taulukko!E109:E111)</f>
        <v>4.669037876040991</v>
      </c>
      <c r="E112" s="113">
        <f>100*(SUM(Taulukko!F121:F123)-SUM(Taulukko!F109:F111))/SUM(Taulukko!F109:F111)</f>
        <v>4.541234164752687</v>
      </c>
      <c r="F112" s="113">
        <f>100*(SUM(Taulukko!H121:H123)-SUM(Taulukko!H109:H111))/SUM(Taulukko!H109:H111)</f>
        <v>3.9816430741387085</v>
      </c>
      <c r="G112" s="113">
        <f>100*(SUM(Taulukko!I121:I123)-SUM(Taulukko!I109:I111))/SUM(Taulukko!I109:I111)</f>
        <v>3.3536585365853657</v>
      </c>
      <c r="H112" s="113">
        <f>100*(SUM(Taulukko!J121:J123)-SUM(Taulukko!J109:J111))/SUM(Taulukko!J109:J111)</f>
        <v>2.7895694360218277</v>
      </c>
      <c r="I112" s="113">
        <f>100*(SUM(Taulukko!L121:L123)-SUM(Taulukko!L109:L111))/SUM(Taulukko!L109:L111)</f>
        <v>8.982947624847748</v>
      </c>
      <c r="J112" s="113">
        <f>100*(SUM(Taulukko!M121:M123)-SUM(Taulukko!M109:M111))/SUM(Taulukko!M109:M111)</f>
        <v>6.720507643495804</v>
      </c>
      <c r="K112" s="113">
        <f>100*(SUM(Taulukko!N121:N123)-SUM(Taulukko!N109:N111))/SUM(Taulukko!N109:N111)</f>
        <v>7.130484988452654</v>
      </c>
      <c r="L112" s="113">
        <f>100*(SUM(Taulukko!P121:P123)-SUM(Taulukko!P109:P111))/SUM(Taulukko!P109:P111)</f>
        <v>5.73508005822416</v>
      </c>
      <c r="M112" s="113">
        <f>100*(SUM(Taulukko!Q121:Q123)-SUM(Taulukko!Q109:Q111))/SUM(Taulukko!Q109:Q111)</f>
        <v>5.679311523285784</v>
      </c>
      <c r="N112" s="113">
        <f>100*(SUM(Taulukko!R121:R123)-SUM(Taulukko!R109:R111))/SUM(Taulukko!R109:R111)</f>
        <v>5.600564772326147</v>
      </c>
      <c r="O112" s="113">
        <f>100*(SUM(Taulukko!T121:T123)-SUM(Taulukko!T109:T111))/SUM(Taulukko!T109:T111)</f>
        <v>0.47747035573122243</v>
      </c>
      <c r="P112" s="113">
        <f>100*(SUM(Taulukko!U121:U123)-SUM(Taulukko!U109:U111))/SUM(Taulukko!U109:U111)</f>
        <v>0.09773588525925941</v>
      </c>
      <c r="Q112" s="113">
        <f>100*(SUM(Taulukko!V121:V123)-SUM(Taulukko!V109:V111))/SUM(Taulukko!V109:V111)</f>
        <v>0.14510884656381356</v>
      </c>
      <c r="R112" s="113">
        <f>100*(SUM(Taulukko!X121:X123)-SUM(Taulukko!X109:X111))/SUM(Taulukko!X109:X111)</f>
        <v>4.2542615712990886</v>
      </c>
      <c r="S112" s="113">
        <f>100*(SUM(Taulukko!Y121:Y123)-SUM(Taulukko!Y109:Y111))/SUM(Taulukko!Y109:Y111)</f>
        <v>4.003424849811904</v>
      </c>
      <c r="T112" s="113">
        <f>100*(SUM(Taulukko!Z121:Z123)-SUM(Taulukko!Z109:Z111))/SUM(Taulukko!Z109:Z111)</f>
        <v>4.05445273317318</v>
      </c>
      <c r="U112" s="113">
        <f>100*(SUM(Taulukko!AB121:AB123)-SUM(Taulukko!AB109:AB111))/SUM(Taulukko!AB109:AB111)</f>
        <v>6.11614674177222</v>
      </c>
      <c r="V112" s="113">
        <f>100*(SUM(Taulukko!AC121:AC123)-SUM(Taulukko!AC109:AC111))/SUM(Taulukko!AC109:AC111)</f>
        <v>5.955377366150286</v>
      </c>
      <c r="W112" s="113">
        <f>100*(SUM(Taulukko!AD121:AD123)-SUM(Taulukko!AD109:AD111))/SUM(Taulukko!AD109:AD111)</f>
        <v>5.896624590512182</v>
      </c>
      <c r="X112" s="113">
        <f>100*(SUM(Taulukko!AF121:AF123)-SUM(Taulukko!AF109:AF111))/SUM(Taulukko!AF109:AF111)</f>
        <v>8.340316458815984</v>
      </c>
      <c r="Y112" s="113">
        <f>100*(SUM(Taulukko!AG121:AG123)-SUM(Taulukko!AG109:AG111))/SUM(Taulukko!AG109:AG111)</f>
        <v>8.050234416152424</v>
      </c>
      <c r="Z112" s="113">
        <f>100*(SUM(Taulukko!AH121:AH123)-SUM(Taulukko!AH109:AH111))/SUM(Taulukko!AH109:AH111)</f>
        <v>8.005041720475194</v>
      </c>
      <c r="AA112" s="113">
        <f>100*(SUM(Taulukko!AJ121:AJ123)-SUM(Taulukko!AJ109:AJ111))/SUM(Taulukko!AJ109:AJ111)</f>
        <v>5.566890119498678</v>
      </c>
      <c r="AB112" s="113">
        <f>100*(SUM(Taulukko!AK121:AK123)-SUM(Taulukko!AK109:AK111))/SUM(Taulukko!AK109:AK111)</f>
        <v>4.952166572875639</v>
      </c>
      <c r="AC112" s="113">
        <f>100*(SUM(Taulukko!AL121:AL123)-SUM(Taulukko!AL109:AL111))/SUM(Taulukko!AL109:AL111)</f>
        <v>4.834176503653752</v>
      </c>
    </row>
    <row r="113" spans="1:29" ht="12.75">
      <c r="A113" s="114" t="s">
        <v>180</v>
      </c>
      <c r="B113" s="1" t="s">
        <v>101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14" t="s">
        <v>180</v>
      </c>
      <c r="B114" s="18" t="s">
        <v>105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14" t="s">
        <v>180</v>
      </c>
      <c r="B115" s="18" t="s">
        <v>109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lastPrinted>2005-03-10T08:40:06Z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