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" sheetId="1" r:id="rId1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<sst xmlns="http://schemas.openxmlformats.org/spreadsheetml/2006/main" count="58" uniqueCount="56">
  <si>
    <t>Osakerahastot -</t>
  </si>
  <si>
    <t>Rahasto-osuus</t>
  </si>
  <si>
    <t>Pitkän koron</t>
  </si>
  <si>
    <t>Rahamarkki-</t>
  </si>
  <si>
    <t>Vipurahastot -</t>
  </si>
  <si>
    <t>Yhdistelmä-</t>
  </si>
  <si>
    <t>Yhteensä -</t>
  </si>
  <si>
    <t>Osuus % -</t>
  </si>
  <si>
    <t>rahastot -</t>
  </si>
  <si>
    <t xml:space="preserve">rahastot - </t>
  </si>
  <si>
    <t>narahastot -</t>
  </si>
  <si>
    <t>Aktiefonder</t>
  </si>
  <si>
    <t>Fondandels-</t>
  </si>
  <si>
    <t>Obligations-</t>
  </si>
  <si>
    <t>Penningmark-</t>
  </si>
  <si>
    <t>Riskfonder</t>
  </si>
  <si>
    <t>Blandfonder</t>
  </si>
  <si>
    <t>Totalt</t>
  </si>
  <si>
    <t>Andel %</t>
  </si>
  <si>
    <t>fonder</t>
  </si>
  <si>
    <t>nadsfonder</t>
  </si>
  <si>
    <t>S.11</t>
  </si>
  <si>
    <t>Yritykset ja asuntoyhteisöt - Icke-finansiella företag och bostadssamfund</t>
  </si>
  <si>
    <t>S.1221</t>
  </si>
  <si>
    <t>Talletuspankit - Depositionsbanker</t>
  </si>
  <si>
    <t>S.1222</t>
  </si>
  <si>
    <t>Rahamarkkinarahastot - Penningmarknadsfonder</t>
  </si>
  <si>
    <t>S.1223</t>
  </si>
  <si>
    <t>Muut rahoitusta välittävät rahalaitokset -</t>
  </si>
  <si>
    <t xml:space="preserve">  Övriga monetära finansinstitut som förmedlar finansiering</t>
  </si>
  <si>
    <t>S.123</t>
  </si>
  <si>
    <t>Muut rahoituslaitokset - Övriga finansinstitut</t>
  </si>
  <si>
    <t>S.124</t>
  </si>
  <si>
    <t>Rahoituksen ja vakuutuksen välitystä avustavat laitokset -</t>
  </si>
  <si>
    <t xml:space="preserve">  Institut för finansierings- och försäkringsverksamhet</t>
  </si>
  <si>
    <t>S.125</t>
  </si>
  <si>
    <t>Vakuutuslaitokset - Försäkringsföretag</t>
  </si>
  <si>
    <t>S.13141</t>
  </si>
  <si>
    <t>Työeläkelaitokset - Arbetspensionsanstalter</t>
  </si>
  <si>
    <t>S.13x</t>
  </si>
  <si>
    <t>Muut julkisyhteisöt - Övriga offentliga sektorer</t>
  </si>
  <si>
    <t>S.14</t>
  </si>
  <si>
    <t>Kotitaloudet - Hushåll</t>
  </si>
  <si>
    <t>S.15</t>
  </si>
  <si>
    <t>Kotitalouksia palvelevat voittoa tavoittelemattomat yhteisöt -</t>
  </si>
  <si>
    <t xml:space="preserve">  Hushållens icke-vinstsyftande organisationer       </t>
  </si>
  <si>
    <t>S.2111</t>
  </si>
  <si>
    <t>EMU:n jäsenmaat - Medlemsländerna i EMU</t>
  </si>
  <si>
    <t>S.2x</t>
  </si>
  <si>
    <t>Muut ulkomaat - Övriga utlandet</t>
  </si>
  <si>
    <t>Sijoitusrahastot 2006, 4. neljännes, 1 000 euroa</t>
  </si>
  <si>
    <t>Placeringsfonder 2006, 4:e kvartal, 1 000 euro</t>
  </si>
  <si>
    <t xml:space="preserve">Yhteensä -  Totalt </t>
  </si>
  <si>
    <t>Rahasto-osuuksien jakaantuminen osuudenomistajasektoreittain - Fördelningen av fondandelar efter andelsägarsektor</t>
  </si>
  <si>
    <t>Tilastokeskus</t>
  </si>
  <si>
    <t>Statistikcentralen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</si>
</sst>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9">
    <font>
      <sz val="10"/>
      <name val="Arial"/>
      <family val="0"/>
    </font>
    <font>
      <sz val="9"/>
      <name val="Times New Roman"/>
      <family val="1"/>
    </font>
    <font>
      <sz val="10"/>
      <name val="Times"/>
      <family val="1"/>
    </font>
    <font>
      <i/>
      <sz val="9"/>
      <name val="Times"/>
      <family val="1"/>
    </font>
    <font>
      <sz val="9"/>
      <name val="Times"/>
      <family val="1"/>
    </font>
    <font>
      <b/>
      <i/>
      <sz val="9"/>
      <name val="Times"/>
      <family val="1"/>
    </font>
    <font>
      <b/>
      <sz val="9"/>
      <name val="Times"/>
      <family val="1"/>
    </font>
    <font>
      <b/>
      <sz val="11"/>
      <name val="Times"/>
      <family val="1"/>
    </font>
    <font>
      <b/>
      <sz val="10"/>
      <name val="Times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172" fontId="4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7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0" fontId="6" fillId="0" borderId="2" xfId="0" applyFont="1" applyFill="1" applyBorder="1" applyAlignment="1" quotePrefix="1">
      <alignment horizontal="left"/>
    </xf>
    <xf numFmtId="0" fontId="6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right"/>
    </xf>
    <xf numFmtId="14" fontId="6" fillId="0" borderId="0" xfId="0" applyNumberFormat="1" applyFont="1" applyFill="1" applyAlignment="1" quotePrefix="1">
      <alignment horizontal="left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4" fillId="0" borderId="2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</cellXfs>
  <cellStyles count="9">
    <cellStyle name="Normal" xfId="0"/>
    <cellStyle name="Normaali_Eduskuntavaalit" xfId="15"/>
    <cellStyle name="Normal GHG whole table" xfId="16"/>
    <cellStyle name="Comma" xfId="17"/>
    <cellStyle name="Pilkku_Esimerkkejä kaavioista.xls Kaavio 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>
    <pageSetUpPr fitToPage="1"/>
  </sheetPr>
  <dimension ref="A1:O29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7109375" style="0" bestFit="1" customWidth="1"/>
    <col min="2" max="2" width="55.57421875" style="0" customWidth="1"/>
    <col min="3" max="3" width="11.8515625" style="0" bestFit="1" customWidth="1"/>
    <col min="4" max="4" width="11.140625" style="0" bestFit="1" customWidth="1"/>
    <col min="5" max="5" width="9.8515625" style="0" bestFit="1" customWidth="1"/>
    <col min="6" max="6" width="10.421875" style="0" bestFit="1" customWidth="1"/>
    <col min="7" max="7" width="11.00390625" style="0" bestFit="1" customWidth="1"/>
    <col min="8" max="8" width="9.421875" style="0" bestFit="1" customWidth="1"/>
  </cols>
  <sheetData>
    <row r="1" spans="1:10" s="1" customFormat="1" ht="14.25">
      <c r="A1" s="23" t="s">
        <v>50</v>
      </c>
      <c r="B1" s="35"/>
      <c r="C1" s="24"/>
      <c r="D1" s="24"/>
      <c r="E1" s="25"/>
      <c r="F1" s="26"/>
      <c r="G1" s="26"/>
      <c r="I1" s="38"/>
      <c r="J1" s="38" t="s">
        <v>54</v>
      </c>
    </row>
    <row r="2" spans="1:15" s="12" customFormat="1" ht="12" customHeight="1">
      <c r="A2" s="27" t="s">
        <v>51</v>
      </c>
      <c r="B2" s="36"/>
      <c r="C2" s="28"/>
      <c r="D2" s="28"/>
      <c r="E2" s="29"/>
      <c r="F2" s="30"/>
      <c r="G2" s="30"/>
      <c r="H2" s="30"/>
      <c r="I2" s="31"/>
      <c r="J2" s="31" t="s">
        <v>55</v>
      </c>
      <c r="K2" s="32"/>
      <c r="L2" s="33"/>
      <c r="M2" s="34"/>
      <c r="N2" s="34"/>
      <c r="O2" s="34"/>
    </row>
    <row r="5" spans="1:10" ht="14.25">
      <c r="A5" s="37" t="s">
        <v>53</v>
      </c>
      <c r="C5" s="14"/>
      <c r="D5" s="14"/>
      <c r="E5" s="15"/>
      <c r="F5" s="15"/>
      <c r="G5" s="15"/>
      <c r="H5" s="15"/>
      <c r="I5" s="15"/>
      <c r="J5" s="1"/>
    </row>
    <row r="7" spans="1:10" ht="12.75">
      <c r="A7" s="1"/>
      <c r="B7" s="2"/>
      <c r="C7" s="3" t="s">
        <v>0</v>
      </c>
      <c r="D7" s="3" t="s">
        <v>1</v>
      </c>
      <c r="E7" s="4" t="s">
        <v>2</v>
      </c>
      <c r="F7" s="5" t="s">
        <v>3</v>
      </c>
      <c r="G7" s="5" t="s">
        <v>4</v>
      </c>
      <c r="H7" s="4" t="s">
        <v>5</v>
      </c>
      <c r="I7" s="6" t="s">
        <v>6</v>
      </c>
      <c r="J7" s="7" t="s">
        <v>7</v>
      </c>
    </row>
    <row r="8" spans="1:10" ht="12.75">
      <c r="A8" s="1"/>
      <c r="B8" s="8"/>
      <c r="C8" s="6"/>
      <c r="D8" s="3" t="s">
        <v>8</v>
      </c>
      <c r="E8" s="6" t="s">
        <v>9</v>
      </c>
      <c r="F8" s="3" t="s">
        <v>10</v>
      </c>
      <c r="G8" s="3"/>
      <c r="H8" s="6" t="s">
        <v>9</v>
      </c>
      <c r="I8" s="9"/>
      <c r="J8" s="1"/>
    </row>
    <row r="9" spans="1:10" ht="12.75">
      <c r="A9" s="1"/>
      <c r="B9" s="10"/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  <c r="J9" s="7" t="s">
        <v>18</v>
      </c>
    </row>
    <row r="10" spans="1:10" ht="12.75">
      <c r="A10" s="1"/>
      <c r="B10" s="8"/>
      <c r="C10" s="3"/>
      <c r="D10" s="3" t="s">
        <v>19</v>
      </c>
      <c r="E10" s="6" t="s">
        <v>19</v>
      </c>
      <c r="F10" s="3" t="s">
        <v>20</v>
      </c>
      <c r="G10" s="3"/>
      <c r="H10" s="6"/>
      <c r="I10" s="1"/>
      <c r="J10" s="11"/>
    </row>
    <row r="11" spans="1:10" ht="12.75">
      <c r="A11" s="1"/>
      <c r="B11" s="1"/>
      <c r="C11" s="1"/>
      <c r="D11" s="1"/>
      <c r="E11" s="1"/>
      <c r="F11" s="15"/>
      <c r="G11" s="15"/>
      <c r="H11" s="15"/>
      <c r="I11" s="13"/>
      <c r="J11" s="1"/>
    </row>
    <row r="12" spans="1:10" ht="12.75">
      <c r="A12" s="1" t="s">
        <v>21</v>
      </c>
      <c r="B12" s="4" t="s">
        <v>22</v>
      </c>
      <c r="C12" s="16">
        <v>1206218.10493225</v>
      </c>
      <c r="D12" s="16">
        <v>492276.507764082</v>
      </c>
      <c r="E12" s="16">
        <v>615031.166792212</v>
      </c>
      <c r="F12" s="16">
        <v>4038280.20751104</v>
      </c>
      <c r="G12" s="17">
        <v>37390.6538802707</v>
      </c>
      <c r="H12" s="16">
        <v>733018.649359314</v>
      </c>
      <c r="I12" s="18">
        <f>SUM(C12:H12)</f>
        <v>7122215.290239169</v>
      </c>
      <c r="J12" s="19">
        <f>100*I12/I$29</f>
        <v>11.606278090677346</v>
      </c>
    </row>
    <row r="13" spans="1:10" ht="12.75">
      <c r="A13" s="1" t="s">
        <v>23</v>
      </c>
      <c r="B13" s="5" t="s">
        <v>24</v>
      </c>
      <c r="C13" s="16">
        <v>162753.454199306</v>
      </c>
      <c r="D13" s="16">
        <v>50056.5863319275</v>
      </c>
      <c r="E13" s="16">
        <v>75135.1656630642</v>
      </c>
      <c r="F13" s="16">
        <v>60384.1526558259</v>
      </c>
      <c r="G13" s="13">
        <v>86.564775699</v>
      </c>
      <c r="H13" s="16">
        <v>165769.454776205</v>
      </c>
      <c r="I13" s="18">
        <f>SUM(C13:H13)</f>
        <v>514185.3784020276</v>
      </c>
      <c r="J13" s="19">
        <f aca="true" t="shared" si="0" ref="J13:J29">100*I13/I$29</f>
        <v>0.8379104321758982</v>
      </c>
    </row>
    <row r="14" spans="1:10" ht="12.75">
      <c r="A14" s="1" t="s">
        <v>25</v>
      </c>
      <c r="B14" s="4" t="s">
        <v>26</v>
      </c>
      <c r="C14" s="13">
        <v>0</v>
      </c>
      <c r="D14" s="16">
        <v>0</v>
      </c>
      <c r="E14" s="13">
        <v>0</v>
      </c>
      <c r="F14" s="16">
        <v>0</v>
      </c>
      <c r="G14" s="13">
        <v>0</v>
      </c>
      <c r="H14" s="13">
        <v>0</v>
      </c>
      <c r="I14" s="18">
        <f>SUM(C14:H14)</f>
        <v>0</v>
      </c>
      <c r="J14" s="19">
        <f t="shared" si="0"/>
        <v>0</v>
      </c>
    </row>
    <row r="15" spans="1:10" ht="12.75">
      <c r="A15" s="1" t="s">
        <v>27</v>
      </c>
      <c r="B15" s="4" t="s">
        <v>28</v>
      </c>
      <c r="C15" s="17"/>
      <c r="D15" s="17"/>
      <c r="E15" s="17"/>
      <c r="F15" s="17"/>
      <c r="G15" s="17"/>
      <c r="H15" s="17"/>
      <c r="I15" s="17"/>
      <c r="J15" s="19"/>
    </row>
    <row r="16" spans="1:10" ht="12.75">
      <c r="A16" s="1"/>
      <c r="B16" s="4" t="s">
        <v>29</v>
      </c>
      <c r="C16" s="17">
        <v>68140.0439275004</v>
      </c>
      <c r="D16" s="17">
        <v>184.396789579427</v>
      </c>
      <c r="E16" s="17">
        <v>877.849492283716</v>
      </c>
      <c r="F16" s="18">
        <v>10846.8400534264</v>
      </c>
      <c r="G16" s="13">
        <v>0</v>
      </c>
      <c r="H16" s="18">
        <v>3250.91452202038</v>
      </c>
      <c r="I16" s="18">
        <f>SUM(C16:H16)</f>
        <v>83300.04478481034</v>
      </c>
      <c r="J16" s="19">
        <f t="shared" si="0"/>
        <v>0.1357447711617715</v>
      </c>
    </row>
    <row r="17" spans="1:10" ht="12.75">
      <c r="A17" s="1" t="s">
        <v>30</v>
      </c>
      <c r="B17" s="5" t="s">
        <v>31</v>
      </c>
      <c r="C17" s="18">
        <v>1960445.38455737</v>
      </c>
      <c r="D17" s="18">
        <v>54529.9521035705</v>
      </c>
      <c r="E17" s="18">
        <v>2452602.87477675</v>
      </c>
      <c r="F17" s="16">
        <v>2378597.34465298</v>
      </c>
      <c r="G17" s="17">
        <v>38210.7737464414</v>
      </c>
      <c r="H17" s="16">
        <v>269498.613582104</v>
      </c>
      <c r="I17" s="18">
        <f>SUM(C17:H17)</f>
        <v>7153884.943419216</v>
      </c>
      <c r="J17" s="19">
        <f t="shared" si="0"/>
        <v>11.657886584223823</v>
      </c>
    </row>
    <row r="18" spans="1:10" ht="12.75">
      <c r="A18" s="1" t="s">
        <v>32</v>
      </c>
      <c r="B18" s="5" t="s">
        <v>33</v>
      </c>
      <c r="C18" s="17"/>
      <c r="D18" s="17"/>
      <c r="E18" s="17"/>
      <c r="F18" s="17"/>
      <c r="G18" s="17"/>
      <c r="H18" s="17"/>
      <c r="I18" s="17"/>
      <c r="J18" s="19"/>
    </row>
    <row r="19" spans="1:10" ht="12.75">
      <c r="A19" s="1"/>
      <c r="B19" s="5" t="s">
        <v>34</v>
      </c>
      <c r="C19" s="16">
        <v>118648.827912483</v>
      </c>
      <c r="D19" s="16">
        <v>10472.5025707296</v>
      </c>
      <c r="E19" s="16">
        <v>16110.2452035677</v>
      </c>
      <c r="F19" s="18">
        <v>18724.0111458753</v>
      </c>
      <c r="G19" s="13">
        <v>0</v>
      </c>
      <c r="H19" s="18">
        <v>48404.7995068996</v>
      </c>
      <c r="I19" s="18">
        <f>SUM(C19:H19)</f>
        <v>212360.3863395552</v>
      </c>
      <c r="J19" s="19">
        <f t="shared" si="0"/>
        <v>0.34605998258412507</v>
      </c>
    </row>
    <row r="20" spans="1:10" ht="12.75">
      <c r="A20" s="1" t="s">
        <v>35</v>
      </c>
      <c r="B20" s="5" t="s">
        <v>36</v>
      </c>
      <c r="C20" s="17">
        <v>3674161.00494658</v>
      </c>
      <c r="D20" s="17">
        <v>2156686.10071657</v>
      </c>
      <c r="E20" s="17">
        <v>1955019.43737037</v>
      </c>
      <c r="F20" s="16">
        <v>1261435.96823027</v>
      </c>
      <c r="G20" s="17">
        <v>51016.2577971018</v>
      </c>
      <c r="H20" s="16">
        <v>2981982.73642077</v>
      </c>
      <c r="I20" s="18">
        <f>SUM(C20:H20)</f>
        <v>12080301.505481664</v>
      </c>
      <c r="J20" s="19">
        <f t="shared" si="0"/>
        <v>19.685916948340402</v>
      </c>
    </row>
    <row r="21" spans="1:10" ht="12.75">
      <c r="A21" s="1" t="s">
        <v>37</v>
      </c>
      <c r="B21" s="4" t="s">
        <v>38</v>
      </c>
      <c r="C21" s="18">
        <v>1677025.75980546</v>
      </c>
      <c r="D21" s="18">
        <v>453013.786065315</v>
      </c>
      <c r="E21" s="18">
        <v>1240372.72584527</v>
      </c>
      <c r="F21" s="16">
        <v>516191.372168237</v>
      </c>
      <c r="G21" s="17">
        <v>22434.9175984788</v>
      </c>
      <c r="H21" s="16">
        <v>313260.58107397</v>
      </c>
      <c r="I21" s="18">
        <f>SUM(C21:H21)</f>
        <v>4222299.142556731</v>
      </c>
      <c r="J21" s="19">
        <f t="shared" si="0"/>
        <v>6.880608916400265</v>
      </c>
    </row>
    <row r="22" spans="1:10" ht="12.75">
      <c r="A22" s="1" t="s">
        <v>39</v>
      </c>
      <c r="B22" s="4" t="s">
        <v>40</v>
      </c>
      <c r="C22" s="16">
        <v>455324.145380184</v>
      </c>
      <c r="D22" s="16">
        <v>530513.523149909</v>
      </c>
      <c r="E22" s="16">
        <v>645891.671292697</v>
      </c>
      <c r="F22" s="16">
        <v>815573.481075684</v>
      </c>
      <c r="G22" s="17">
        <v>25536.7696593711</v>
      </c>
      <c r="H22" s="16">
        <v>351945.651288368</v>
      </c>
      <c r="I22" s="18">
        <f>SUM(C22:H22)</f>
        <v>2824785.241846213</v>
      </c>
      <c r="J22" s="19">
        <f t="shared" si="0"/>
        <v>4.603236735660017</v>
      </c>
    </row>
    <row r="23" spans="1:10" ht="12.75">
      <c r="A23" s="1" t="s">
        <v>41</v>
      </c>
      <c r="B23" s="4" t="s">
        <v>42</v>
      </c>
      <c r="C23" s="16">
        <v>4140393.26427248</v>
      </c>
      <c r="D23" s="16">
        <v>1822870.78149491</v>
      </c>
      <c r="E23" s="16">
        <v>758175.904201649</v>
      </c>
      <c r="F23" s="16">
        <v>4534098.95613412</v>
      </c>
      <c r="G23" s="16">
        <v>81431.7654095034</v>
      </c>
      <c r="H23" s="16">
        <v>3943156.93882387</v>
      </c>
      <c r="I23" s="18">
        <f>SUM(C23:H23)</f>
        <v>15280127.610336531</v>
      </c>
      <c r="J23" s="19">
        <f t="shared" si="0"/>
        <v>24.900315853924077</v>
      </c>
    </row>
    <row r="24" spans="1:10" ht="12.75">
      <c r="A24" s="1" t="s">
        <v>43</v>
      </c>
      <c r="B24" s="4" t="s">
        <v>44</v>
      </c>
      <c r="C24" s="17"/>
      <c r="D24" s="17"/>
      <c r="E24" s="17"/>
      <c r="F24" s="17"/>
      <c r="G24" s="17"/>
      <c r="H24" s="17"/>
      <c r="I24" s="17"/>
      <c r="J24" s="19"/>
    </row>
    <row r="25" spans="1:10" ht="12.75">
      <c r="A25" s="1"/>
      <c r="B25" s="4" t="s">
        <v>45</v>
      </c>
      <c r="C25" s="16">
        <v>997038.251527688</v>
      </c>
      <c r="D25" s="16">
        <v>278028.650489401</v>
      </c>
      <c r="E25" s="16">
        <v>894179.152529181</v>
      </c>
      <c r="F25" s="18">
        <v>912733.074149313</v>
      </c>
      <c r="G25" s="18">
        <v>35714.105444956</v>
      </c>
      <c r="H25" s="18">
        <v>622398.568986322</v>
      </c>
      <c r="I25" s="18">
        <f>SUM(C25:H25)</f>
        <v>3740091.8031268613</v>
      </c>
      <c r="J25" s="19">
        <f t="shared" si="0"/>
        <v>6.094809519622866</v>
      </c>
    </row>
    <row r="26" spans="1:10" ht="12.75">
      <c r="A26" s="1" t="s">
        <v>46</v>
      </c>
      <c r="B26" s="4" t="s">
        <v>47</v>
      </c>
      <c r="C26" s="17">
        <v>271520.067620694</v>
      </c>
      <c r="D26" s="16">
        <v>182515.165667897</v>
      </c>
      <c r="E26" s="16">
        <v>70929.4452115104</v>
      </c>
      <c r="F26" s="16">
        <v>95013.7201671721</v>
      </c>
      <c r="G26" s="16">
        <v>130.396552764124</v>
      </c>
      <c r="H26" s="16">
        <v>97902.6158900649</v>
      </c>
      <c r="I26" s="18">
        <f>SUM(C26:H26)</f>
        <v>718011.4111101025</v>
      </c>
      <c r="J26" s="19">
        <f t="shared" si="0"/>
        <v>1.1700629326726888</v>
      </c>
    </row>
    <row r="27" spans="1:10" ht="12.75">
      <c r="A27" s="1" t="s">
        <v>48</v>
      </c>
      <c r="B27" s="4" t="s">
        <v>49</v>
      </c>
      <c r="C27" s="16">
        <v>2235220.01095018</v>
      </c>
      <c r="D27" s="16">
        <v>395442.193107756</v>
      </c>
      <c r="E27" s="16">
        <v>738583.670989354</v>
      </c>
      <c r="F27" s="16">
        <v>1974340.51429591</v>
      </c>
      <c r="G27" s="16">
        <v>4938.9160646719</v>
      </c>
      <c r="H27" s="16">
        <v>2065107.8644881</v>
      </c>
      <c r="I27" s="18">
        <f>SUM(C27:H27)</f>
        <v>7413633.169895972</v>
      </c>
      <c r="J27" s="19">
        <f t="shared" si="0"/>
        <v>12.081169232556718</v>
      </c>
    </row>
    <row r="28" spans="1:10" ht="12.75">
      <c r="A28" s="1"/>
      <c r="B28" s="20"/>
      <c r="C28" s="14"/>
      <c r="D28" s="14"/>
      <c r="E28" s="14"/>
      <c r="F28" s="14"/>
      <c r="G28" s="14"/>
      <c r="H28" s="14"/>
      <c r="I28" s="21"/>
      <c r="J28" s="19"/>
    </row>
    <row r="29" spans="1:10" ht="12.75">
      <c r="A29" s="1"/>
      <c r="B29" s="22" t="s">
        <v>52</v>
      </c>
      <c r="C29" s="14">
        <f aca="true" t="shared" si="1" ref="C29:I29">SUM(C12:C27)</f>
        <v>16966888.320032172</v>
      </c>
      <c r="D29" s="14">
        <f t="shared" si="1"/>
        <v>6426590.146251647</v>
      </c>
      <c r="E29" s="14">
        <f t="shared" si="1"/>
        <v>9462909.30936791</v>
      </c>
      <c r="F29" s="14">
        <f t="shared" si="1"/>
        <v>16616219.642239852</v>
      </c>
      <c r="G29" s="14">
        <f t="shared" si="1"/>
        <v>296891.12092925824</v>
      </c>
      <c r="H29" s="14">
        <f t="shared" si="1"/>
        <v>11595697.388718009</v>
      </c>
      <c r="I29" s="14">
        <f t="shared" si="1"/>
        <v>61365195.92753886</v>
      </c>
      <c r="J29" s="19">
        <f t="shared" si="0"/>
        <v>100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lainesu</cp:lastModifiedBy>
  <cp:lastPrinted>2007-02-20T12:41:22Z</cp:lastPrinted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