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23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<sst xmlns="http://schemas.openxmlformats.org/spreadsheetml/2006/main" count="75" uniqueCount="62">
  <si>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 xml:space="preserve">Yhteensä                              </t>
  </si>
  <si>
    <t xml:space="preserve">Tietojenkäsittelyoppi                 </t>
  </si>
  <si>
    <t xml:space="preserve">Avaruustieteet ja tähtitiede          </t>
  </si>
  <si>
    <t xml:space="preserve">Kemia                                 </t>
  </si>
  <si>
    <t xml:space="preserve">Biologia, ympäristötieteet            </t>
  </si>
  <si>
    <t xml:space="preserve">Maantiede                             </t>
  </si>
  <si>
    <t xml:space="preserve">Geotieteet, meteorologia              </t>
  </si>
  <si>
    <t xml:space="preserve">Arkkitehtuuri                         </t>
  </si>
  <si>
    <t xml:space="preserve">Rakennus- ja yhdyskuntatekniikka      </t>
  </si>
  <si>
    <t xml:space="preserve">Sähkötekniikka                        </t>
  </si>
  <si>
    <t xml:space="preserve">Energiatekniikka                      </t>
  </si>
  <si>
    <t xml:space="preserve">Metallurgia- ja kaivannaistekniikka   </t>
  </si>
  <si>
    <t xml:space="preserve">Kone- ja valmistustekniikka           </t>
  </si>
  <si>
    <t xml:space="preserve">Prosessi- ja materiaalitekniikka      </t>
  </si>
  <si>
    <t xml:space="preserve">Puunjalostustekniikka                 </t>
  </si>
  <si>
    <t xml:space="preserve">Biotekniikka, elintarviketekniikka    </t>
  </si>
  <si>
    <t xml:space="preserve">Muu tekniikka                         </t>
  </si>
  <si>
    <t xml:space="preserve">Biolääketieteet                       </t>
  </si>
  <si>
    <t xml:space="preserve">Kliiniset lääketieteet                </t>
  </si>
  <si>
    <t xml:space="preserve">Ravitsemustiede                       </t>
  </si>
  <si>
    <t xml:space="preserve">Kansanterveystiede                    </t>
  </si>
  <si>
    <t xml:space="preserve">Hammaslääketieteet                    </t>
  </si>
  <si>
    <t xml:space="preserve">Liikuntatiede                         </t>
  </si>
  <si>
    <t xml:space="preserve">Farmasia                              </t>
  </si>
  <si>
    <t xml:space="preserve">Hoitotiede                            </t>
  </si>
  <si>
    <t xml:space="preserve">Eläinlääketiede                       </t>
  </si>
  <si>
    <t xml:space="preserve">Maatalous- ja elintarviketieteet      </t>
  </si>
  <si>
    <t xml:space="preserve">Metsätieteet                          </t>
  </si>
  <si>
    <t xml:space="preserve">Kansantaloustiede                     </t>
  </si>
  <si>
    <t xml:space="preserve">Liiketaloustiede, talousmaantiede     </t>
  </si>
  <si>
    <t xml:space="preserve">Oikeustiede                           </t>
  </si>
  <si>
    <t xml:space="preserve">Sosiaalitieteet                       </t>
  </si>
  <si>
    <t xml:space="preserve">Psykologia                            </t>
  </si>
  <si>
    <t xml:space="preserve">Kasvatustiede                         </t>
  </si>
  <si>
    <t xml:space="preserve">Valtio-oppi, hallintotiede            </t>
  </si>
  <si>
    <t xml:space="preserve">Viestintä- ja informaatiotieteet      </t>
  </si>
  <si>
    <t xml:space="preserve">Tilastotiede                          </t>
  </si>
  <si>
    <t xml:space="preserve">Filosofia                             </t>
  </si>
  <si>
    <t xml:space="preserve">Kielitieteet                          </t>
  </si>
  <si>
    <t xml:space="preserve">Taiteiden tutkimus, kirjallisuus      </t>
  </si>
  <si>
    <t xml:space="preserve">Teologia                              </t>
  </si>
  <si>
    <t xml:space="preserve">Historia ja arkeologia                </t>
  </si>
  <si>
    <t xml:space="preserve">Kulttuurien tutkimus                  </t>
  </si>
  <si>
    <t>Tutkimustyövuodet</t>
  </si>
  <si>
    <t>Lukumäärä</t>
  </si>
  <si>
    <t>Yhteensä %</t>
  </si>
  <si>
    <t>Tieteenaloittain %</t>
  </si>
  <si>
    <t>Yhteensä</t>
  </si>
  <si>
    <t>Luonnontieteet</t>
  </si>
  <si>
    <t>Tekniikka</t>
  </si>
  <si>
    <t>Yhteiskuntatieteet</t>
  </si>
  <si>
    <t>Humanistiset tieteet</t>
  </si>
  <si>
    <t>Lääketieteet ja hoitotieteet</t>
  </si>
  <si>
    <t xml:space="preserve">Teknillinen kemia, kemian pros.tekniikka                        </t>
  </si>
  <si>
    <t>Matematiikka</t>
  </si>
  <si>
    <t>Maa- ja metsätaloustieteet</t>
  </si>
  <si>
    <r>
      <t>Päätieteenala</t>
    </r>
    <r>
      <rPr>
        <sz val="8"/>
        <rFont val="Arial"/>
        <family val="2"/>
      </rPr>
      <t xml:space="preserve"> / tieteenala</t>
    </r>
  </si>
  <si>
    <t xml:space="preserve">Fysiikka              </t>
  </si>
  <si>
    <t xml:space="preserve">                        Tutkimustyövuodet sekä tutkimus- ja kehittämistoiminnan menot tieteenaloittain </t>
  </si>
  <si>
    <t>Menot, milj. €</t>
  </si>
  <si>
    <t>Taulukko 23.  Julkisen sektorin tutkimus- ja kehittämistoiminta vuonna 2004</t>
  </si>
  <si>
    <t>-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</si>
</sst>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77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0" fontId="2" fillId="0" borderId="7" xfId="0" applyFont="1" applyBorder="1" applyAlignment="1">
      <alignment/>
    </xf>
    <xf numFmtId="176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 quotePrefix="1">
      <alignment horizontal="right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right"/>
    </xf>
    <xf numFmtId="4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00390625" style="1" customWidth="1"/>
    <col min="2" max="2" width="8.7109375" style="1" customWidth="1"/>
    <col min="3" max="3" width="9.28125" style="1" customWidth="1"/>
    <col min="4" max="4" width="12.7109375" style="1" customWidth="1"/>
    <col min="5" max="5" width="8.7109375" style="1" customWidth="1"/>
    <col min="6" max="6" width="9.28125" style="1" customWidth="1"/>
    <col min="7" max="7" width="12.7109375" style="1" customWidth="1"/>
    <col min="8" max="16384" width="9.140625" style="1" customWidth="1"/>
  </cols>
  <sheetData>
    <row r="1" s="11" customFormat="1" ht="12.75">
      <c r="A1" s="10" t="s">
        <v>60</v>
      </c>
    </row>
    <row r="2" s="11" customFormat="1" ht="12.75">
      <c r="A2" s="10" t="s">
        <v>58</v>
      </c>
    </row>
    <row r="3" ht="25.5" customHeight="1">
      <c r="A3" s="8"/>
    </row>
    <row r="4" spans="1:7" ht="12.75" customHeight="1">
      <c r="A4" s="18" t="s">
        <v>56</v>
      </c>
      <c r="B4" s="2" t="s">
        <v>43</v>
      </c>
      <c r="C4" s="3"/>
      <c r="D4" s="3"/>
      <c r="E4" s="4" t="s">
        <v>59</v>
      </c>
      <c r="F4" s="3"/>
      <c r="G4" s="3"/>
    </row>
    <row r="5" spans="1:7" ht="12.75" customHeight="1">
      <c r="A5" s="5"/>
      <c r="B5" s="6" t="s">
        <v>44</v>
      </c>
      <c r="C5" s="6" t="s">
        <v>45</v>
      </c>
      <c r="D5" s="5" t="s">
        <v>46</v>
      </c>
      <c r="E5" s="6" t="s">
        <v>47</v>
      </c>
      <c r="F5" s="5" t="s">
        <v>45</v>
      </c>
      <c r="G5" s="7" t="s">
        <v>46</v>
      </c>
    </row>
    <row r="6" spans="2:6" ht="11.25">
      <c r="B6" s="9"/>
      <c r="C6" s="9"/>
      <c r="E6" s="9"/>
      <c r="F6" s="9"/>
    </row>
    <row r="7" spans="1:6" s="8" customFormat="1" ht="11.25" customHeight="1">
      <c r="A7" s="8" t="s">
        <v>0</v>
      </c>
      <c r="B7" s="22">
        <v>7847</v>
      </c>
      <c r="C7" s="19">
        <f>(B7/$B$7)*100</f>
        <v>100</v>
      </c>
      <c r="D7" s="19"/>
      <c r="E7" s="19">
        <v>530.1</v>
      </c>
      <c r="F7" s="19">
        <f>(E7/$E$7)*100</f>
        <v>100</v>
      </c>
    </row>
    <row r="8" spans="2:5" s="8" customFormat="1" ht="11.25" customHeight="1">
      <c r="B8" s="19"/>
      <c r="C8" s="9"/>
      <c r="D8" s="19"/>
      <c r="E8" s="19"/>
    </row>
    <row r="9" spans="1:9" s="8" customFormat="1" ht="11.25" customHeight="1">
      <c r="A9" s="8" t="s">
        <v>48</v>
      </c>
      <c r="B9" s="22">
        <v>1294</v>
      </c>
      <c r="C9" s="19">
        <f aca="true" t="shared" si="0" ref="C9:C17">(B9/$B$7)*100</f>
        <v>16.490378488594367</v>
      </c>
      <c r="D9" s="19">
        <f aca="true" t="shared" si="1" ref="D9:D17">(B9/$B$9)*100</f>
        <v>100</v>
      </c>
      <c r="E9" s="19">
        <v>78.1</v>
      </c>
      <c r="F9" s="19">
        <f aca="true" t="shared" si="2" ref="F9:F17">(E9/$E$7)*100</f>
        <v>14.733069232220334</v>
      </c>
      <c r="G9" s="19">
        <f>(E9/$E$9)*100</f>
        <v>100</v>
      </c>
      <c r="I9" s="19"/>
    </row>
    <row r="10" spans="1:7" s="8" customFormat="1" ht="11.25" customHeight="1">
      <c r="A10" s="1" t="s">
        <v>54</v>
      </c>
      <c r="B10" s="23">
        <v>7.9</v>
      </c>
      <c r="C10" s="9">
        <f t="shared" si="0"/>
        <v>0.10067541735695172</v>
      </c>
      <c r="D10" s="9">
        <f t="shared" si="1"/>
        <v>0.6105100463678517</v>
      </c>
      <c r="E10" s="9">
        <v>0.6</v>
      </c>
      <c r="F10" s="9">
        <f t="shared" si="2"/>
        <v>0.11318619128466326</v>
      </c>
      <c r="G10" s="9">
        <f aca="true" t="shared" si="3" ref="G10:G17">(E10/$E$9)*100</f>
        <v>0.7682458386683739</v>
      </c>
    </row>
    <row r="11" spans="1:9" ht="11.25" customHeight="1">
      <c r="A11" s="1" t="s">
        <v>1</v>
      </c>
      <c r="B11" s="23">
        <v>55.4</v>
      </c>
      <c r="C11" s="9">
        <f t="shared" si="0"/>
        <v>0.7060022938702688</v>
      </c>
      <c r="D11" s="9">
        <f t="shared" si="1"/>
        <v>4.2812982998454405</v>
      </c>
      <c r="E11" s="9">
        <v>3.3</v>
      </c>
      <c r="F11" s="9">
        <f t="shared" si="2"/>
        <v>0.622524052065648</v>
      </c>
      <c r="G11" s="9">
        <f t="shared" si="3"/>
        <v>4.225352112676056</v>
      </c>
      <c r="I11" s="9"/>
    </row>
    <row r="12" spans="1:9" ht="11.25" customHeight="1">
      <c r="A12" s="1" t="s">
        <v>57</v>
      </c>
      <c r="B12" s="23">
        <v>95.8</v>
      </c>
      <c r="C12" s="9">
        <f t="shared" si="0"/>
        <v>1.2208487319994903</v>
      </c>
      <c r="D12" s="9">
        <f t="shared" si="1"/>
        <v>7.403400309119011</v>
      </c>
      <c r="E12" s="9">
        <v>6.4</v>
      </c>
      <c r="F12" s="9">
        <f t="shared" si="2"/>
        <v>1.2073193737030747</v>
      </c>
      <c r="G12" s="9">
        <f t="shared" si="3"/>
        <v>8.194622279129323</v>
      </c>
      <c r="I12" s="9"/>
    </row>
    <row r="13" spans="1:7" ht="11.25" customHeight="1">
      <c r="A13" s="1" t="s">
        <v>2</v>
      </c>
      <c r="B13" s="23">
        <v>44.4</v>
      </c>
      <c r="C13" s="9">
        <f t="shared" si="0"/>
        <v>0.5658213329935007</v>
      </c>
      <c r="D13" s="9">
        <f t="shared" si="1"/>
        <v>3.4312210200927353</v>
      </c>
      <c r="E13" s="9">
        <v>2.7</v>
      </c>
      <c r="F13" s="9">
        <f t="shared" si="2"/>
        <v>0.5093378607809848</v>
      </c>
      <c r="G13" s="9">
        <f t="shared" si="3"/>
        <v>3.457106274007683</v>
      </c>
    </row>
    <row r="14" spans="1:7" ht="11.25" customHeight="1">
      <c r="A14" s="1" t="s">
        <v>3</v>
      </c>
      <c r="B14" s="23">
        <v>147.1</v>
      </c>
      <c r="C14" s="9">
        <f t="shared" si="0"/>
        <v>1.8746017586338728</v>
      </c>
      <c r="D14" s="9">
        <f t="shared" si="1"/>
        <v>11.367851622874808</v>
      </c>
      <c r="E14" s="9">
        <v>9.6</v>
      </c>
      <c r="F14" s="9">
        <f t="shared" si="2"/>
        <v>1.810979060554612</v>
      </c>
      <c r="G14" s="9">
        <f t="shared" si="3"/>
        <v>12.291933418693983</v>
      </c>
    </row>
    <row r="15" spans="1:7" ht="11.25" customHeight="1">
      <c r="A15" s="1" t="s">
        <v>4</v>
      </c>
      <c r="B15" s="23">
        <v>493.5</v>
      </c>
      <c r="C15" s="9">
        <f t="shared" si="0"/>
        <v>6.2890276538804635</v>
      </c>
      <c r="D15" s="9">
        <f t="shared" si="1"/>
        <v>38.13755795981453</v>
      </c>
      <c r="E15" s="9">
        <v>26.6</v>
      </c>
      <c r="F15" s="9">
        <f t="shared" si="2"/>
        <v>5.017921146953405</v>
      </c>
      <c r="G15" s="9">
        <f t="shared" si="3"/>
        <v>34.05889884763125</v>
      </c>
    </row>
    <row r="16" spans="1:7" ht="11.25" customHeight="1">
      <c r="A16" s="1" t="s">
        <v>5</v>
      </c>
      <c r="B16" s="23">
        <v>27.4</v>
      </c>
      <c r="C16" s="9">
        <f t="shared" si="0"/>
        <v>0.3491780298203135</v>
      </c>
      <c r="D16" s="9">
        <f t="shared" si="1"/>
        <v>2.1174652241112826</v>
      </c>
      <c r="E16" s="9">
        <v>0.9</v>
      </c>
      <c r="F16" s="9">
        <f t="shared" si="2"/>
        <v>0.1697792869269949</v>
      </c>
      <c r="G16" s="9">
        <f t="shared" si="3"/>
        <v>1.1523687580025608</v>
      </c>
    </row>
    <row r="17" spans="1:9" ht="11.25" customHeight="1">
      <c r="A17" s="1" t="s">
        <v>6</v>
      </c>
      <c r="B17" s="23">
        <v>422.6</v>
      </c>
      <c r="C17" s="9">
        <f t="shared" si="0"/>
        <v>5.385497642411113</v>
      </c>
      <c r="D17" s="9">
        <f t="shared" si="1"/>
        <v>32.65842349304482</v>
      </c>
      <c r="E17" s="9">
        <v>28.1</v>
      </c>
      <c r="F17" s="9">
        <f t="shared" si="2"/>
        <v>5.300886625165063</v>
      </c>
      <c r="G17" s="9">
        <f t="shared" si="3"/>
        <v>35.97951344430218</v>
      </c>
      <c r="I17" s="20"/>
    </row>
    <row r="18" spans="2:7" ht="11.25" customHeight="1">
      <c r="B18" s="23"/>
      <c r="C18" s="9"/>
      <c r="D18" s="9"/>
      <c r="E18" s="19"/>
      <c r="G18" s="9"/>
    </row>
    <row r="19" spans="1:7" s="8" customFormat="1" ht="11.25" customHeight="1">
      <c r="A19" s="8" t="s">
        <v>49</v>
      </c>
      <c r="B19" s="22">
        <v>2590.7</v>
      </c>
      <c r="C19" s="19">
        <f aca="true" t="shared" si="4" ref="C19:C30">(B19/$B$7)*100</f>
        <v>33.01516503122212</v>
      </c>
      <c r="D19" s="19">
        <f aca="true" t="shared" si="5" ref="D19:D30">(B19/$B$19)*100</f>
        <v>100</v>
      </c>
      <c r="E19" s="19">
        <v>208</v>
      </c>
      <c r="F19" s="19">
        <f aca="true" t="shared" si="6" ref="F19:F30">(E19/$E$7)*100</f>
        <v>39.237879645349935</v>
      </c>
      <c r="G19" s="19">
        <f>(E19/$E$19)*100</f>
        <v>100</v>
      </c>
    </row>
    <row r="20" spans="1:7" ht="11.25" customHeight="1">
      <c r="A20" s="1" t="s">
        <v>7</v>
      </c>
      <c r="B20" s="23">
        <v>4.6</v>
      </c>
      <c r="C20" s="9">
        <f t="shared" si="4"/>
        <v>0.05862112909392124</v>
      </c>
      <c r="D20" s="9">
        <f t="shared" si="5"/>
        <v>0.17755818890647315</v>
      </c>
      <c r="E20" s="9">
        <v>0.3</v>
      </c>
      <c r="F20" s="9">
        <f t="shared" si="6"/>
        <v>0.05659309564233163</v>
      </c>
      <c r="G20" s="9">
        <f aca="true" t="shared" si="7" ref="G20:G30">(E20/$E$19)*100</f>
        <v>0.14423076923076922</v>
      </c>
    </row>
    <row r="21" spans="1:7" ht="11.25" customHeight="1">
      <c r="A21" s="1" t="s">
        <v>8</v>
      </c>
      <c r="B21" s="23">
        <v>397.9</v>
      </c>
      <c r="C21" s="9">
        <f t="shared" si="4"/>
        <v>5.070727666624187</v>
      </c>
      <c r="D21" s="9">
        <f t="shared" si="5"/>
        <v>15.358783340409929</v>
      </c>
      <c r="E21" s="9">
        <v>31.3</v>
      </c>
      <c r="F21" s="9">
        <f t="shared" si="6"/>
        <v>5.904546312016601</v>
      </c>
      <c r="G21" s="9">
        <f t="shared" si="7"/>
        <v>15.048076923076922</v>
      </c>
    </row>
    <row r="22" spans="1:7" ht="11.25" customHeight="1">
      <c r="A22" s="1" t="s">
        <v>9</v>
      </c>
      <c r="B22" s="23">
        <v>783.1</v>
      </c>
      <c r="C22" s="9">
        <f t="shared" si="4"/>
        <v>9.97961004205429</v>
      </c>
      <c r="D22" s="9">
        <f t="shared" si="5"/>
        <v>30.227351681012856</v>
      </c>
      <c r="E22" s="9">
        <v>63.1</v>
      </c>
      <c r="F22" s="9">
        <f t="shared" si="6"/>
        <v>11.903414450103753</v>
      </c>
      <c r="G22" s="9">
        <f t="shared" si="7"/>
        <v>30.336538461538463</v>
      </c>
    </row>
    <row r="23" spans="1:7" ht="11.25" customHeight="1">
      <c r="A23" s="1" t="s">
        <v>10</v>
      </c>
      <c r="B23" s="23">
        <v>355.2</v>
      </c>
      <c r="C23" s="9">
        <f t="shared" si="4"/>
        <v>4.5265706639480054</v>
      </c>
      <c r="D23" s="9">
        <f t="shared" si="5"/>
        <v>13.71058015208245</v>
      </c>
      <c r="E23" s="9">
        <v>28.4</v>
      </c>
      <c r="F23" s="9">
        <f t="shared" si="6"/>
        <v>5.357479720807394</v>
      </c>
      <c r="G23" s="9">
        <f t="shared" si="7"/>
        <v>13.653846153846153</v>
      </c>
    </row>
    <row r="24" spans="1:7" ht="11.25" customHeight="1">
      <c r="A24" s="1" t="s">
        <v>11</v>
      </c>
      <c r="B24" s="23">
        <v>6.2</v>
      </c>
      <c r="C24" s="9">
        <f t="shared" si="4"/>
        <v>0.07901108703963297</v>
      </c>
      <c r="D24" s="9">
        <f t="shared" si="5"/>
        <v>0.23931755896089862</v>
      </c>
      <c r="E24" s="9">
        <v>0.4</v>
      </c>
      <c r="F24" s="9">
        <f t="shared" si="6"/>
        <v>0.07545746085644217</v>
      </c>
      <c r="G24" s="9">
        <f t="shared" si="7"/>
        <v>0.19230769230769232</v>
      </c>
    </row>
    <row r="25" spans="1:7" ht="11.25" customHeight="1">
      <c r="A25" s="1" t="s">
        <v>12</v>
      </c>
      <c r="B25" s="23">
        <v>213.4</v>
      </c>
      <c r="C25" s="9">
        <f t="shared" si="4"/>
        <v>2.719510641009303</v>
      </c>
      <c r="D25" s="9">
        <f t="shared" si="5"/>
        <v>8.237155981008994</v>
      </c>
      <c r="E25" s="9">
        <v>17.2</v>
      </c>
      <c r="F25" s="9">
        <f t="shared" si="6"/>
        <v>3.2446708168270133</v>
      </c>
      <c r="G25" s="9">
        <f t="shared" si="7"/>
        <v>8.269230769230768</v>
      </c>
    </row>
    <row r="26" spans="1:7" ht="11.25" customHeight="1">
      <c r="A26" s="1" t="s">
        <v>13</v>
      </c>
      <c r="B26" s="23">
        <v>283.4</v>
      </c>
      <c r="C26" s="9">
        <f t="shared" si="4"/>
        <v>3.6115713011341914</v>
      </c>
      <c r="D26" s="9">
        <f t="shared" si="5"/>
        <v>10.939128420890107</v>
      </c>
      <c r="E26" s="9">
        <v>22.8</v>
      </c>
      <c r="F26" s="9">
        <f t="shared" si="6"/>
        <v>4.301075268817204</v>
      </c>
      <c r="G26" s="9">
        <f t="shared" si="7"/>
        <v>10.961538461538462</v>
      </c>
    </row>
    <row r="27" spans="1:7" ht="11.25" customHeight="1">
      <c r="A27" s="1" t="s">
        <v>53</v>
      </c>
      <c r="B27" s="23">
        <v>69.9</v>
      </c>
      <c r="C27" s="9">
        <f t="shared" si="4"/>
        <v>0.8907862877532816</v>
      </c>
      <c r="D27" s="9">
        <f t="shared" si="5"/>
        <v>2.698112479252712</v>
      </c>
      <c r="E27" s="9">
        <v>5.6</v>
      </c>
      <c r="F27" s="9">
        <f t="shared" si="6"/>
        <v>1.0564044519901905</v>
      </c>
      <c r="G27" s="9">
        <f t="shared" si="7"/>
        <v>2.692307692307692</v>
      </c>
    </row>
    <row r="28" spans="1:7" ht="11.25" customHeight="1">
      <c r="A28" s="1" t="s">
        <v>14</v>
      </c>
      <c r="B28" s="23">
        <v>26.5</v>
      </c>
      <c r="C28" s="9">
        <f t="shared" si="4"/>
        <v>0.3377086784758507</v>
      </c>
      <c r="D28" s="9">
        <f t="shared" si="5"/>
        <v>1.0228895665264215</v>
      </c>
      <c r="E28" s="9">
        <v>2</v>
      </c>
      <c r="F28" s="9">
        <f t="shared" si="6"/>
        <v>0.3772873042822109</v>
      </c>
      <c r="G28" s="9">
        <f t="shared" si="7"/>
        <v>0.9615384615384616</v>
      </c>
    </row>
    <row r="29" spans="1:7" ht="11.25" customHeight="1">
      <c r="A29" s="1" t="s">
        <v>15</v>
      </c>
      <c r="B29" s="23">
        <v>288.6</v>
      </c>
      <c r="C29" s="9">
        <f t="shared" si="4"/>
        <v>3.6778386644577545</v>
      </c>
      <c r="D29" s="9">
        <f t="shared" si="5"/>
        <v>11.139846373566991</v>
      </c>
      <c r="E29" s="9">
        <v>22.6</v>
      </c>
      <c r="F29" s="9">
        <f t="shared" si="6"/>
        <v>4.2633465383889835</v>
      </c>
      <c r="G29" s="9">
        <f t="shared" si="7"/>
        <v>10.865384615384615</v>
      </c>
    </row>
    <row r="30" spans="1:9" ht="11.25" customHeight="1">
      <c r="A30" s="1" t="s">
        <v>16</v>
      </c>
      <c r="B30" s="23">
        <v>161.8</v>
      </c>
      <c r="C30" s="9">
        <f t="shared" si="4"/>
        <v>2.0619344972600993</v>
      </c>
      <c r="D30" s="9">
        <f t="shared" si="5"/>
        <v>6.245416296753774</v>
      </c>
      <c r="E30" s="9">
        <v>14.4</v>
      </c>
      <c r="F30" s="9">
        <f t="shared" si="6"/>
        <v>2.7164685908319184</v>
      </c>
      <c r="G30" s="9">
        <f t="shared" si="7"/>
        <v>6.923076923076923</v>
      </c>
      <c r="I30" s="9"/>
    </row>
    <row r="31" spans="2:7" ht="11.25" customHeight="1">
      <c r="B31" s="23"/>
      <c r="C31" s="9"/>
      <c r="D31" s="9"/>
      <c r="E31" s="9"/>
      <c r="G31" s="9"/>
    </row>
    <row r="32" spans="1:9" s="8" customFormat="1" ht="11.25" customHeight="1">
      <c r="A32" s="8" t="s">
        <v>52</v>
      </c>
      <c r="B32" s="22">
        <v>1240.2</v>
      </c>
      <c r="C32" s="19">
        <f aca="true" t="shared" si="8" ref="C32:C41">(B32/$B$7)*100</f>
        <v>15.80476615266981</v>
      </c>
      <c r="D32" s="19">
        <f aca="true" t="shared" si="9" ref="D32:D41">(B32/$B$32)*100</f>
        <v>100</v>
      </c>
      <c r="E32" s="19">
        <v>80.3</v>
      </c>
      <c r="F32" s="19">
        <f aca="true" t="shared" si="10" ref="F32:F41">(E32/$E$7)*100</f>
        <v>15.148085266930767</v>
      </c>
      <c r="G32" s="19">
        <f>(E32/$E$32)*100</f>
        <v>100</v>
      </c>
      <c r="I32" s="19"/>
    </row>
    <row r="33" spans="1:9" ht="11.25" customHeight="1">
      <c r="A33" s="1" t="s">
        <v>17</v>
      </c>
      <c r="B33" s="23">
        <v>187.9</v>
      </c>
      <c r="C33" s="9">
        <f t="shared" si="8"/>
        <v>2.394545686249522</v>
      </c>
      <c r="D33" s="9">
        <f t="shared" si="9"/>
        <v>15.150782131914205</v>
      </c>
      <c r="E33" s="9">
        <v>11.4</v>
      </c>
      <c r="F33" s="9">
        <f t="shared" si="10"/>
        <v>2.150537634408602</v>
      </c>
      <c r="G33" s="9">
        <f aca="true" t="shared" si="11" ref="G33:G41">(E33/$E$32)*100</f>
        <v>14.196762141967623</v>
      </c>
      <c r="I33" s="9"/>
    </row>
    <row r="34" spans="1:9" ht="11.25" customHeight="1">
      <c r="A34" s="1" t="s">
        <v>18</v>
      </c>
      <c r="B34" s="23">
        <v>117.2</v>
      </c>
      <c r="C34" s="9">
        <f t="shared" si="8"/>
        <v>1.4935644195233848</v>
      </c>
      <c r="D34" s="9">
        <f t="shared" si="9"/>
        <v>9.450088695371713</v>
      </c>
      <c r="E34" s="9">
        <v>8.5</v>
      </c>
      <c r="F34" s="9">
        <f t="shared" si="10"/>
        <v>1.6034710431993962</v>
      </c>
      <c r="G34" s="9">
        <f t="shared" si="11"/>
        <v>10.585305105853053</v>
      </c>
      <c r="I34" s="16"/>
    </row>
    <row r="35" spans="1:7" ht="11.25" customHeight="1">
      <c r="A35" s="1" t="s">
        <v>19</v>
      </c>
      <c r="B35" s="23">
        <v>103.5</v>
      </c>
      <c r="C35" s="9">
        <f t="shared" si="8"/>
        <v>1.318975404613228</v>
      </c>
      <c r="D35" s="9">
        <f t="shared" si="9"/>
        <v>8.34542815674891</v>
      </c>
      <c r="E35" s="9">
        <v>6.2</v>
      </c>
      <c r="F35" s="9">
        <f t="shared" si="10"/>
        <v>1.1695906432748537</v>
      </c>
      <c r="G35" s="9">
        <f t="shared" si="11"/>
        <v>7.721046077210461</v>
      </c>
    </row>
    <row r="36" spans="1:7" ht="11.25" customHeight="1">
      <c r="A36" s="1" t="s">
        <v>20</v>
      </c>
      <c r="B36" s="23">
        <v>680.3</v>
      </c>
      <c r="C36" s="9">
        <f t="shared" si="8"/>
        <v>8.669555244042309</v>
      </c>
      <c r="D36" s="9">
        <f t="shared" si="9"/>
        <v>54.85405579745202</v>
      </c>
      <c r="E36" s="9">
        <v>43.1</v>
      </c>
      <c r="F36" s="9">
        <f t="shared" si="10"/>
        <v>8.130541407281646</v>
      </c>
      <c r="G36" s="9">
        <f t="shared" si="11"/>
        <v>53.67372353673724</v>
      </c>
    </row>
    <row r="37" spans="1:7" ht="11.25" customHeight="1">
      <c r="A37" s="1" t="s">
        <v>21</v>
      </c>
      <c r="B37" s="24" t="s">
        <v>61</v>
      </c>
      <c r="C37" s="21" t="s">
        <v>61</v>
      </c>
      <c r="D37" s="21" t="s">
        <v>61</v>
      </c>
      <c r="E37" s="21" t="s">
        <v>61</v>
      </c>
      <c r="F37" s="21" t="s">
        <v>61</v>
      </c>
      <c r="G37" s="21" t="s">
        <v>61</v>
      </c>
    </row>
    <row r="38" spans="1:7" ht="11.25" customHeight="1">
      <c r="A38" s="1" t="s">
        <v>22</v>
      </c>
      <c r="B38" s="23">
        <v>94.4</v>
      </c>
      <c r="C38" s="9">
        <f t="shared" si="8"/>
        <v>1.2030075187969926</v>
      </c>
      <c r="D38" s="9">
        <f t="shared" si="9"/>
        <v>7.611675536203838</v>
      </c>
      <c r="E38" s="9">
        <v>7</v>
      </c>
      <c r="F38" s="9">
        <f t="shared" si="10"/>
        <v>1.3205055649877382</v>
      </c>
      <c r="G38" s="9">
        <f t="shared" si="11"/>
        <v>8.7173100871731</v>
      </c>
    </row>
    <row r="39" spans="1:7" ht="11.25" customHeight="1">
      <c r="A39" s="1" t="s">
        <v>23</v>
      </c>
      <c r="B39" s="23">
        <v>4.6</v>
      </c>
      <c r="C39" s="9">
        <f t="shared" si="8"/>
        <v>0.05862112909392124</v>
      </c>
      <c r="D39" s="9">
        <f t="shared" si="9"/>
        <v>0.3709079180777293</v>
      </c>
      <c r="E39" s="9">
        <v>0.4</v>
      </c>
      <c r="F39" s="9">
        <f t="shared" si="10"/>
        <v>0.07545746085644217</v>
      </c>
      <c r="G39" s="9">
        <f t="shared" si="11"/>
        <v>0.49813200498132015</v>
      </c>
    </row>
    <row r="40" spans="1:7" ht="11.25" customHeight="1">
      <c r="A40" s="1" t="s">
        <v>24</v>
      </c>
      <c r="B40" s="23">
        <v>24.1</v>
      </c>
      <c r="C40" s="9">
        <f t="shared" si="8"/>
        <v>0.30712374155728306</v>
      </c>
      <c r="D40" s="9">
        <f t="shared" si="9"/>
        <v>1.9432349621028866</v>
      </c>
      <c r="E40" s="9">
        <v>1.7</v>
      </c>
      <c r="F40" s="9">
        <f t="shared" si="10"/>
        <v>0.32069420863987924</v>
      </c>
      <c r="G40" s="9">
        <f t="shared" si="11"/>
        <v>2.1170610211706102</v>
      </c>
    </row>
    <row r="41" spans="1:9" ht="11.25" customHeight="1">
      <c r="A41" s="1" t="s">
        <v>25</v>
      </c>
      <c r="B41" s="23">
        <v>28.2</v>
      </c>
      <c r="C41" s="9">
        <f t="shared" si="8"/>
        <v>0.35937300879316936</v>
      </c>
      <c r="D41" s="9">
        <f t="shared" si="9"/>
        <v>2.273826802128689</v>
      </c>
      <c r="E41" s="9">
        <v>1.9</v>
      </c>
      <c r="F41" s="9">
        <f t="shared" si="10"/>
        <v>0.3584229390681003</v>
      </c>
      <c r="G41" s="9">
        <f t="shared" si="11"/>
        <v>2.3661270236612704</v>
      </c>
      <c r="I41" s="9"/>
    </row>
    <row r="42" spans="2:7" ht="11.25" customHeight="1">
      <c r="B42" s="23"/>
      <c r="C42" s="9"/>
      <c r="D42" s="9"/>
      <c r="E42" s="9"/>
      <c r="F42" s="9"/>
      <c r="G42" s="9"/>
    </row>
    <row r="43" spans="1:7" s="8" customFormat="1" ht="11.25" customHeight="1">
      <c r="A43" s="8" t="s">
        <v>55</v>
      </c>
      <c r="B43" s="22">
        <v>1789.1</v>
      </c>
      <c r="C43" s="19">
        <f>(B43/$B$7)*100</f>
        <v>22.79979610042054</v>
      </c>
      <c r="D43" s="19">
        <f>(B43/$B$43)*100</f>
        <v>100</v>
      </c>
      <c r="E43" s="19">
        <v>93</v>
      </c>
      <c r="F43" s="19">
        <f>(E43/$E$7)*100</f>
        <v>17.543859649122805</v>
      </c>
      <c r="G43" s="19">
        <f>(E43/$E$43)*100</f>
        <v>100</v>
      </c>
    </row>
    <row r="44" spans="1:7" ht="11.25" customHeight="1">
      <c r="A44" s="1" t="s">
        <v>26</v>
      </c>
      <c r="B44" s="23">
        <v>934.6</v>
      </c>
      <c r="C44" s="9">
        <f>(B44/$B$7)*100</f>
        <v>11.910284185038869</v>
      </c>
      <c r="D44" s="9">
        <f>(B44/$B$43)*100</f>
        <v>52.23855569839585</v>
      </c>
      <c r="E44" s="9">
        <v>48.5</v>
      </c>
      <c r="F44" s="9">
        <f>(E44/$E$7)*100</f>
        <v>9.149217128843615</v>
      </c>
      <c r="G44" s="9">
        <f>(E44/$E$43)*100</f>
        <v>52.1505376344086</v>
      </c>
    </row>
    <row r="45" spans="1:7" ht="11.25" customHeight="1">
      <c r="A45" s="1" t="s">
        <v>27</v>
      </c>
      <c r="B45" s="23">
        <v>854.5</v>
      </c>
      <c r="C45" s="9">
        <f>(B45/$B$7)*100</f>
        <v>10.889511915381675</v>
      </c>
      <c r="D45" s="9">
        <f>(B45/$B$43)*100</f>
        <v>47.76144430160416</v>
      </c>
      <c r="E45" s="9">
        <v>44.5</v>
      </c>
      <c r="F45" s="9">
        <f>(E45/$E$7)*100</f>
        <v>8.394642520279193</v>
      </c>
      <c r="G45" s="9">
        <f>(E45/$E$43)*100</f>
        <v>47.8494623655914</v>
      </c>
    </row>
    <row r="46" spans="2:7" ht="11.25" customHeight="1">
      <c r="B46" s="23"/>
      <c r="C46" s="9"/>
      <c r="D46" s="9"/>
      <c r="E46" s="9"/>
      <c r="G46" s="9"/>
    </row>
    <row r="47" spans="1:7" s="8" customFormat="1" ht="11.25" customHeight="1">
      <c r="A47" s="8" t="s">
        <v>50</v>
      </c>
      <c r="B47" s="22">
        <v>764.3</v>
      </c>
      <c r="C47" s="19">
        <f aca="true" t="shared" si="12" ref="C47:C56">(B47/$B$7)*100</f>
        <v>9.740028036192175</v>
      </c>
      <c r="D47" s="19">
        <f aca="true" t="shared" si="13" ref="D47:D56">(B47/$B$47)*100</f>
        <v>100</v>
      </c>
      <c r="E47" s="19">
        <v>61.4</v>
      </c>
      <c r="F47" s="19">
        <f aca="true" t="shared" si="14" ref="F47:F56">(E47/$E$7)*100</f>
        <v>11.582720241463875</v>
      </c>
      <c r="G47" s="19">
        <f>(E47/$E$47)*100</f>
        <v>100</v>
      </c>
    </row>
    <row r="48" spans="1:7" ht="11.25" customHeight="1">
      <c r="A48" s="1" t="s">
        <v>28</v>
      </c>
      <c r="B48" s="23">
        <v>199.3</v>
      </c>
      <c r="C48" s="9">
        <f t="shared" si="12"/>
        <v>2.5398241366127183</v>
      </c>
      <c r="D48" s="9">
        <f t="shared" si="13"/>
        <v>26.076148109381137</v>
      </c>
      <c r="E48" s="9">
        <v>18.7</v>
      </c>
      <c r="F48" s="9">
        <f t="shared" si="14"/>
        <v>3.527636295038672</v>
      </c>
      <c r="G48" s="9">
        <f aca="true" t="shared" si="15" ref="G48:G56">(E48/$E$47)*100</f>
        <v>30.45602605863192</v>
      </c>
    </row>
    <row r="49" spans="1:7" ht="11.25" customHeight="1">
      <c r="A49" s="1" t="s">
        <v>29</v>
      </c>
      <c r="B49" s="23">
        <v>28.4</v>
      </c>
      <c r="C49" s="9">
        <f t="shared" si="12"/>
        <v>0.36192175353638334</v>
      </c>
      <c r="D49" s="9">
        <f t="shared" si="13"/>
        <v>3.7158183959178333</v>
      </c>
      <c r="E49" s="9">
        <v>1.9</v>
      </c>
      <c r="F49" s="9">
        <f t="shared" si="14"/>
        <v>0.3584229390681003</v>
      </c>
      <c r="G49" s="9">
        <f t="shared" si="15"/>
        <v>3.0944625407166124</v>
      </c>
    </row>
    <row r="50" spans="1:7" ht="11.25" customHeight="1">
      <c r="A50" s="1" t="s">
        <v>30</v>
      </c>
      <c r="B50" s="23">
        <v>17.3</v>
      </c>
      <c r="C50" s="9">
        <f t="shared" si="12"/>
        <v>0.22046642028800814</v>
      </c>
      <c r="D50" s="9">
        <f t="shared" si="13"/>
        <v>2.2635090932879764</v>
      </c>
      <c r="E50" s="9">
        <v>1.1</v>
      </c>
      <c r="F50" s="9">
        <f t="shared" si="14"/>
        <v>0.207508017355216</v>
      </c>
      <c r="G50" s="9">
        <f t="shared" si="15"/>
        <v>1.7915309446254073</v>
      </c>
    </row>
    <row r="51" spans="1:7" ht="11.25" customHeight="1">
      <c r="A51" s="1" t="s">
        <v>31</v>
      </c>
      <c r="B51" s="23">
        <v>256.9</v>
      </c>
      <c r="C51" s="9">
        <f t="shared" si="12"/>
        <v>3.2738626226583403</v>
      </c>
      <c r="D51" s="9">
        <f t="shared" si="13"/>
        <v>33.61245584194688</v>
      </c>
      <c r="E51" s="9">
        <v>18.9</v>
      </c>
      <c r="F51" s="9">
        <f t="shared" si="14"/>
        <v>3.5653650254668925</v>
      </c>
      <c r="G51" s="9">
        <f t="shared" si="15"/>
        <v>30.78175895765472</v>
      </c>
    </row>
    <row r="52" spans="1:7" ht="11.25" customHeight="1">
      <c r="A52" s="1" t="s">
        <v>32</v>
      </c>
      <c r="B52" s="23">
        <v>93.5</v>
      </c>
      <c r="C52" s="9">
        <f t="shared" si="12"/>
        <v>1.1915381674525296</v>
      </c>
      <c r="D52" s="9">
        <f t="shared" si="13"/>
        <v>12.23341619782808</v>
      </c>
      <c r="E52" s="9">
        <v>6.5</v>
      </c>
      <c r="F52" s="9">
        <f t="shared" si="14"/>
        <v>1.2261837389171855</v>
      </c>
      <c r="G52" s="9">
        <f t="shared" si="15"/>
        <v>10.586319218241043</v>
      </c>
    </row>
    <row r="53" spans="1:7" ht="11.25" customHeight="1">
      <c r="A53" s="1" t="s">
        <v>33</v>
      </c>
      <c r="B53" s="23">
        <v>16.8</v>
      </c>
      <c r="C53" s="9">
        <f t="shared" si="12"/>
        <v>0.21409455842997324</v>
      </c>
      <c r="D53" s="9">
        <f t="shared" si="13"/>
        <v>2.1980897553316763</v>
      </c>
      <c r="E53" s="9">
        <v>1</v>
      </c>
      <c r="F53" s="9">
        <f t="shared" si="14"/>
        <v>0.18864365214110546</v>
      </c>
      <c r="G53" s="9">
        <f t="shared" si="15"/>
        <v>1.6286644951140066</v>
      </c>
    </row>
    <row r="54" spans="1:7" ht="11.25" customHeight="1">
      <c r="A54" s="1" t="s">
        <v>34</v>
      </c>
      <c r="B54" s="23">
        <v>50.9</v>
      </c>
      <c r="C54" s="9">
        <f t="shared" si="12"/>
        <v>0.6486555371479547</v>
      </c>
      <c r="D54" s="9">
        <f t="shared" si="13"/>
        <v>6.659688603951327</v>
      </c>
      <c r="E54" s="9">
        <v>5</v>
      </c>
      <c r="F54" s="9">
        <f t="shared" si="14"/>
        <v>0.9432182607055272</v>
      </c>
      <c r="G54" s="9">
        <f t="shared" si="15"/>
        <v>8.143322475570033</v>
      </c>
    </row>
    <row r="55" spans="1:7" ht="11.25" customHeight="1">
      <c r="A55" s="1" t="s">
        <v>35</v>
      </c>
      <c r="B55" s="23">
        <v>69.7</v>
      </c>
      <c r="C55" s="9">
        <f t="shared" si="12"/>
        <v>0.8882375430100675</v>
      </c>
      <c r="D55" s="9">
        <f t="shared" si="13"/>
        <v>9.119455711108204</v>
      </c>
      <c r="E55" s="9">
        <v>5.9</v>
      </c>
      <c r="F55" s="9">
        <f t="shared" si="14"/>
        <v>1.1129975476325222</v>
      </c>
      <c r="G55" s="9">
        <f t="shared" si="15"/>
        <v>9.60912052117264</v>
      </c>
    </row>
    <row r="56" spans="1:7" ht="11.25" customHeight="1">
      <c r="A56" s="1" t="s">
        <v>36</v>
      </c>
      <c r="B56" s="23">
        <v>31.5</v>
      </c>
      <c r="C56" s="9">
        <f t="shared" si="12"/>
        <v>0.40142729705619984</v>
      </c>
      <c r="D56" s="9">
        <f t="shared" si="13"/>
        <v>4.121418291246893</v>
      </c>
      <c r="E56" s="9">
        <v>2.4</v>
      </c>
      <c r="F56" s="9">
        <f t="shared" si="14"/>
        <v>0.452744765138653</v>
      </c>
      <c r="G56" s="9">
        <f t="shared" si="15"/>
        <v>3.908794788273615</v>
      </c>
    </row>
    <row r="57" spans="2:7" ht="11.25" customHeight="1">
      <c r="B57" s="23"/>
      <c r="C57" s="9"/>
      <c r="D57" s="9"/>
      <c r="E57" s="9"/>
      <c r="G57" s="9"/>
    </row>
    <row r="58" spans="1:7" s="8" customFormat="1" ht="11.25" customHeight="1">
      <c r="A58" s="8" t="s">
        <v>51</v>
      </c>
      <c r="B58" s="22">
        <v>166.3</v>
      </c>
      <c r="C58" s="19">
        <f aca="true" t="shared" si="16" ref="C58:C64">(B58/$B$7)*100</f>
        <v>2.1192812539824137</v>
      </c>
      <c r="D58" s="19">
        <f aca="true" t="shared" si="17" ref="D58:D64">(B58/$B$58)*100</f>
        <v>100</v>
      </c>
      <c r="E58" s="19">
        <v>9.3</v>
      </c>
      <c r="F58" s="19">
        <f aca="true" t="shared" si="18" ref="F58:F64">(E58/$E$7)*100</f>
        <v>1.7543859649122806</v>
      </c>
      <c r="G58" s="19">
        <f>(E58/$E$58)*100</f>
        <v>100</v>
      </c>
    </row>
    <row r="59" spans="1:7" ht="11.25" customHeight="1">
      <c r="A59" s="1" t="s">
        <v>37</v>
      </c>
      <c r="B59" s="24" t="s">
        <v>61</v>
      </c>
      <c r="C59" s="21" t="s">
        <v>61</v>
      </c>
      <c r="D59" s="21" t="s">
        <v>61</v>
      </c>
      <c r="E59" s="21" t="s">
        <v>61</v>
      </c>
      <c r="F59" s="21" t="s">
        <v>61</v>
      </c>
      <c r="G59" s="21" t="s">
        <v>61</v>
      </c>
    </row>
    <row r="60" spans="1:7" ht="11.25" customHeight="1">
      <c r="A60" s="1" t="s">
        <v>38</v>
      </c>
      <c r="B60" s="23">
        <v>81.6</v>
      </c>
      <c r="C60" s="9">
        <f t="shared" si="16"/>
        <v>1.0398878552312985</v>
      </c>
      <c r="D60" s="9">
        <f t="shared" si="17"/>
        <v>49.06794948887552</v>
      </c>
      <c r="E60" s="9">
        <v>4.6</v>
      </c>
      <c r="F60" s="9">
        <f t="shared" si="18"/>
        <v>0.8677607998490849</v>
      </c>
      <c r="G60" s="9">
        <f>(E60/$E$58)*100</f>
        <v>49.46236559139784</v>
      </c>
    </row>
    <row r="61" spans="1:7" ht="11.25" customHeight="1">
      <c r="A61" s="1" t="s">
        <v>39</v>
      </c>
      <c r="B61" s="23">
        <v>24.5</v>
      </c>
      <c r="C61" s="9">
        <f t="shared" si="16"/>
        <v>0.31222123104371097</v>
      </c>
      <c r="D61" s="9">
        <f t="shared" si="17"/>
        <v>14.732411304870716</v>
      </c>
      <c r="E61" s="9">
        <v>1.3</v>
      </c>
      <c r="F61" s="9">
        <f t="shared" si="18"/>
        <v>0.2452367477834371</v>
      </c>
      <c r="G61" s="9">
        <f>(E61/$E$58)*100</f>
        <v>13.978494623655912</v>
      </c>
    </row>
    <row r="62" spans="1:7" ht="11.25" customHeight="1">
      <c r="A62" s="1" t="s">
        <v>40</v>
      </c>
      <c r="B62" s="23">
        <v>3.6</v>
      </c>
      <c r="C62" s="9">
        <f t="shared" si="16"/>
        <v>0.04587740537785141</v>
      </c>
      <c r="D62" s="9">
        <f t="shared" si="17"/>
        <v>2.1647624774503904</v>
      </c>
      <c r="E62" s="9">
        <v>0.4</v>
      </c>
      <c r="F62" s="9">
        <f t="shared" si="18"/>
        <v>0.07545746085644217</v>
      </c>
      <c r="G62" s="9">
        <f>(E62/$E$58)*100</f>
        <v>4.301075268817204</v>
      </c>
    </row>
    <row r="63" spans="1:7" ht="11.25" customHeight="1">
      <c r="A63" s="1" t="s">
        <v>41</v>
      </c>
      <c r="B63" s="23">
        <v>29</v>
      </c>
      <c r="C63" s="9">
        <f t="shared" si="16"/>
        <v>0.36956798776602523</v>
      </c>
      <c r="D63" s="9">
        <f t="shared" si="17"/>
        <v>17.438364401683703</v>
      </c>
      <c r="E63" s="9">
        <v>1.5</v>
      </c>
      <c r="F63" s="9">
        <f t="shared" si="18"/>
        <v>0.2829654782116582</v>
      </c>
      <c r="G63" s="9">
        <f>(E63/$E$58)*100</f>
        <v>16.129032258064516</v>
      </c>
    </row>
    <row r="64" spans="1:7" ht="11.25" customHeight="1">
      <c r="A64" s="1" t="s">
        <v>42</v>
      </c>
      <c r="B64" s="23">
        <v>27.6</v>
      </c>
      <c r="C64" s="9">
        <f t="shared" si="16"/>
        <v>0.3517267745635275</v>
      </c>
      <c r="D64" s="9">
        <f t="shared" si="17"/>
        <v>16.596512327119665</v>
      </c>
      <c r="E64" s="9">
        <v>1.5</v>
      </c>
      <c r="F64" s="9">
        <f t="shared" si="18"/>
        <v>0.2829654782116582</v>
      </c>
      <c r="G64" s="9">
        <f>(E64/$E$58)*100</f>
        <v>16.129032258064516</v>
      </c>
    </row>
    <row r="65" spans="1:7" ht="4.5" customHeight="1">
      <c r="A65" s="5"/>
      <c r="B65" s="12"/>
      <c r="C65" s="12"/>
      <c r="D65" s="12"/>
      <c r="E65" s="12"/>
      <c r="F65" s="15"/>
      <c r="G65" s="15"/>
    </row>
    <row r="66" spans="2:7" ht="7.5" customHeight="1">
      <c r="B66" s="13"/>
      <c r="C66" s="13"/>
      <c r="D66" s="13"/>
      <c r="E66" s="13"/>
      <c r="F66" s="13"/>
      <c r="G66" s="13"/>
    </row>
    <row r="67" spans="2:7" ht="11.25">
      <c r="B67" s="13"/>
      <c r="C67" s="25"/>
      <c r="D67" s="17"/>
      <c r="E67" s="14"/>
      <c r="F67" s="14"/>
      <c r="G67" s="14"/>
    </row>
    <row r="68" spans="4:7" ht="11.25">
      <c r="D68" s="16"/>
      <c r="G68" s="9"/>
    </row>
  </sheetData>
  <printOptions/>
  <pageMargins left="0.7874015748031497" right="0.19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aaltonep</dc:creator>
  <cp:keywords/>
  <dc:description/>
  <cp:lastModifiedBy>hamalaiv</cp:lastModifiedBy>
  <cp:lastPrinted>2004-12-31T12:21:27Z</cp:lastPrinted>
  <dcterms:created xsi:type="dcterms:W3CDTF">1999-01-13T13:47:26Z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